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808" activeTab="0"/>
  </bookViews>
  <sheets>
    <sheet name="BILANS" sheetId="1" r:id="rId1"/>
    <sheet name="R-ek ZiS" sheetId="2" r:id="rId2"/>
    <sheet name="przepływy" sheetId="3" r:id="rId3"/>
    <sheet name="kapitały" sheetId="4" r:id="rId4"/>
  </sheets>
  <definedNames>
    <definedName name="_xlnm.Print_Area" localSheetId="0">'BILANS'!$A$1:$P$93</definedName>
    <definedName name="_xlnm.Print_Area" localSheetId="2">'przepływy'!$A$1:$E$69</definedName>
    <definedName name="_xlnm.Print_Area" localSheetId="1">'R-ek ZiS'!$A$1:$F$61</definedName>
  </definedNames>
  <calcPr fullCalcOnLoad="1"/>
</workbook>
</file>

<file path=xl/sharedStrings.xml><?xml version="1.0" encoding="utf-8"?>
<sst xmlns="http://schemas.openxmlformats.org/spreadsheetml/2006/main" count="554" uniqueCount="333">
  <si>
    <t>BILANS</t>
  </si>
  <si>
    <t>AKTYWA</t>
  </si>
  <si>
    <t>A.</t>
  </si>
  <si>
    <t>AKTYWA TRWAŁE</t>
  </si>
  <si>
    <t>I.</t>
  </si>
  <si>
    <t>1.</t>
  </si>
  <si>
    <t>Koszty zakończonych prac rozwojowych</t>
  </si>
  <si>
    <t>Wartość firmy</t>
  </si>
  <si>
    <t>Inne wartości niematerialne i prawne</t>
  </si>
  <si>
    <t>Zaliczki na wartosci niematerialne i prawne</t>
  </si>
  <si>
    <t>2.</t>
  </si>
  <si>
    <t>3.</t>
  </si>
  <si>
    <t>4.</t>
  </si>
  <si>
    <t>II.</t>
  </si>
  <si>
    <t>RZECZOWE AKTYWA TRWAŁE</t>
  </si>
  <si>
    <t>Środki trwałe</t>
  </si>
  <si>
    <t>a)</t>
  </si>
  <si>
    <t>grunty (w tym prawo uzytkowania wieczystego gruntu)</t>
  </si>
  <si>
    <t>b)</t>
  </si>
  <si>
    <t>budynki, lokale i obiekty inzynierii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</si>
  <si>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</si>
  <si>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</si>
  <si>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</si>
  <si>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</si>
  <si>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</si>
  <si>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</si>
  <si>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</si>
  <si>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</si>
  <si>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III.</t>
  </si>
  <si>
    <t xml:space="preserve">Od powiązanych jednostek </t>
  </si>
  <si>
    <t xml:space="preserve">Od pozostałych jednostek </t>
  </si>
  <si>
    <t>IV.</t>
  </si>
  <si>
    <t>Nieruchomosci</t>
  </si>
  <si>
    <t>Wartości niematerialne i prawne</t>
  </si>
  <si>
    <t xml:space="preserve">Długoterminowe aktywa finansowe </t>
  </si>
  <si>
    <t>w jednostkach powiązanych</t>
  </si>
  <si>
    <t>-</t>
  </si>
  <si>
    <t>udziały lub akcje</t>
  </si>
  <si>
    <t>inne papiery wartościowe</t>
  </si>
  <si>
    <t>udzielone pożyczki</t>
  </si>
  <si>
    <t>inne długoterminowe aktywa finansowe</t>
  </si>
  <si>
    <t>w pozostałych jednostkach</t>
  </si>
  <si>
    <t>Inne inwestycje długoterminowe</t>
  </si>
  <si>
    <t>V.</t>
  </si>
  <si>
    <t>Aktywa z tytułu odroczonego podatku dochodowego</t>
  </si>
  <si>
    <t>Inne rozliczenia międzyokresowe</t>
  </si>
  <si>
    <t>B.</t>
  </si>
  <si>
    <t>AKTYWA OBROTOWE</t>
  </si>
  <si>
    <t>DŁUGOTERMINOWE ROZLICZENIA MIĘDZYOKRESOWE</t>
  </si>
  <si>
    <t>INWESTYCJE DŁUGOTERMINOWE</t>
  </si>
  <si>
    <t>NALEŻNOŚCI DŁUGOTERMINOWE</t>
  </si>
  <si>
    <t>ZAPASY</t>
  </si>
  <si>
    <t>5.</t>
  </si>
  <si>
    <t>Zaliczki na dostawy</t>
  </si>
  <si>
    <t>Towary</t>
  </si>
  <si>
    <t>Produkty gotowe</t>
  </si>
  <si>
    <t>Półprodukty i produkty w toku</t>
  </si>
  <si>
    <t>Materiały</t>
  </si>
  <si>
    <t>NALEŻNOŚCI KRÓTKOTERMINOWE</t>
  </si>
  <si>
    <t xml:space="preserve">1. </t>
  </si>
  <si>
    <t>Należności od jednostek powiazanych</t>
  </si>
  <si>
    <t>z tytułu dostaw i usług, o okresie spłaty:</t>
  </si>
  <si>
    <t>do 12 miesięcy</t>
  </si>
  <si>
    <t>powyzej 12 miesięcy</t>
  </si>
  <si>
    <t>inne</t>
  </si>
  <si>
    <t xml:space="preserve">2. </t>
  </si>
  <si>
    <t xml:space="preserve">Należności od pozostałych jednostek </t>
  </si>
  <si>
    <t>z tytułu podatków, dotacji, ceł, ubezpieczeń społecznych i zdrowotnych oraz innych świadczeń</t>
  </si>
  <si>
    <t>dochodzone na drodze sądowej</t>
  </si>
  <si>
    <t>INWESTYCJE KRÓTKOTERMINOWE</t>
  </si>
  <si>
    <t>inne krótkoterminowe aktywa finansowe</t>
  </si>
  <si>
    <t>srodki pieniężne i inne aktywa pieniężne</t>
  </si>
  <si>
    <t>środki pieniężne w kasie i na rachunkach</t>
  </si>
  <si>
    <t>inne środki pieniężne</t>
  </si>
  <si>
    <t>inne aktywa pieniężne</t>
  </si>
  <si>
    <t>Inne inwestycje któtkoterminowe</t>
  </si>
  <si>
    <t>PASYWA</t>
  </si>
  <si>
    <t>KAPITAŁ (FUNDUSZ) WŁASNY</t>
  </si>
  <si>
    <t>KAPITAŁ (FUNDUSZ) PODSTAWOWY</t>
  </si>
  <si>
    <t>ZYSK (STRATA) Z LAT UBIEGŁYCH</t>
  </si>
  <si>
    <t>ZYSK (STRATA) NETTO</t>
  </si>
  <si>
    <t>ODPISY Z ZYSKU NETTO W CIAGU ROKU OBROTOWEGO</t>
  </si>
  <si>
    <t>VI.</t>
  </si>
  <si>
    <t>VII.</t>
  </si>
  <si>
    <t>VIII.</t>
  </si>
  <si>
    <t>ZOBOWIĄZANIA I REZERWY NA ZOBOWIĄZANIA</t>
  </si>
  <si>
    <t>REZERWY NA ZOBOWIĄZANIA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</si>
  <si>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</si>
  <si>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</si>
  <si>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</si>
  <si>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</si>
  <si>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</si>
  <si>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</si>
  <si>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ZOBOWIĄZANIA DŁUGOTERMINIOWE</t>
  </si>
  <si>
    <t>Wobec jednostek powiązanych</t>
  </si>
  <si>
    <t>Wobec pozostałych jednostek</t>
  </si>
  <si>
    <t>z tytułu emisji dłużnych papierów wartościowych</t>
  </si>
  <si>
    <t>inne zobowiązania finansowe</t>
  </si>
  <si>
    <t>ZOBOWIĄZANIA KRÓTKOTERMINIOWE</t>
  </si>
  <si>
    <t>z tytułu dostaw i usług, o okresie wymagalności:</t>
  </si>
  <si>
    <t>kredyty i pozyczki</t>
  </si>
  <si>
    <t>z tytułu emisji dłuznych papierów wartościowych</t>
  </si>
  <si>
    <t>f)</t>
  </si>
  <si>
    <t>zobowiązania wekslowe</t>
  </si>
  <si>
    <t>g)</t>
  </si>
  <si>
    <t>h)</t>
  </si>
  <si>
    <t>z tytułu wynagrodzeń</t>
  </si>
  <si>
    <t>i)</t>
  </si>
  <si>
    <t>Fundusze specjalne</t>
  </si>
  <si>
    <t>ROZLICZENIA MIĘDZYOKRESOWE</t>
  </si>
  <si>
    <t>Ujemna wartość firmy</t>
  </si>
  <si>
    <t>AKTYWA RAZEM</t>
  </si>
  <si>
    <t>PASYWA RAZEM</t>
  </si>
  <si>
    <t>RACHUNEK ZYSKÓW I STRAT</t>
  </si>
  <si>
    <t>C.</t>
  </si>
  <si>
    <t>Pozostałe przychody operacyjne</t>
  </si>
  <si>
    <t>Dotacje</t>
  </si>
  <si>
    <t>D.</t>
  </si>
  <si>
    <t>E.</t>
  </si>
  <si>
    <t>Przychody finansowe</t>
  </si>
  <si>
    <t>F.</t>
  </si>
  <si>
    <t>G.</t>
  </si>
  <si>
    <t>Przychody netto ze sprzedaży i zrównane z nimi, w tym:</t>
  </si>
  <si>
    <t>- od jednostek powiązanych</t>
  </si>
  <si>
    <t>Zmiana stanu produktów (zwiększenie - wartość dodatnia, zminiejszenie - wartość ujemna)</t>
  </si>
  <si>
    <t>Przychody netto ze sprzedaży towarów i materiałów</t>
  </si>
  <si>
    <t>Koszty działalności operacyjnej</t>
  </si>
  <si>
    <t>Wartość sprzedanych towarów i materiałów</t>
  </si>
  <si>
    <t>Zużycie materiałów i energii</t>
  </si>
  <si>
    <t>Usługi obce</t>
  </si>
  <si>
    <t>Wynagrodzenia</t>
  </si>
  <si>
    <t>Amortyzacja</t>
  </si>
  <si>
    <t>Podatki i opłaty, w tym:</t>
  </si>
  <si>
    <t>Pozostałe koszty rodzajowe</t>
  </si>
  <si>
    <t>podatek akcyzowy</t>
  </si>
  <si>
    <t>Zysk (Strata) ze sprzedaży (A - B)</t>
  </si>
  <si>
    <t>Inne przychody operacyjne</t>
  </si>
  <si>
    <t>Pozostałe koszty operacyjne</t>
  </si>
  <si>
    <t>Aktualizacja wartości aktywów niefinansowych</t>
  </si>
  <si>
    <t>Inne koszty operacyjne</t>
  </si>
  <si>
    <t>Zysk (Strata) z działalności operacyjnej (C+D-E)</t>
  </si>
  <si>
    <t>od jednostek powiązanych</t>
  </si>
  <si>
    <t>Odsetki, w tym:</t>
  </si>
  <si>
    <t>Inne</t>
  </si>
  <si>
    <t>Koszty finansowe</t>
  </si>
  <si>
    <t>H.</t>
  </si>
  <si>
    <t>dla jednostek powiązanych</t>
  </si>
  <si>
    <t>J.</t>
  </si>
  <si>
    <t>Podatek dochodowy</t>
  </si>
  <si>
    <t>Pozostałe obowiązkowe mniejszenia zysku (zwiększenia straty)</t>
  </si>
  <si>
    <t>(metoda pośrednia)</t>
  </si>
  <si>
    <t>(wariant porównawczy)</t>
  </si>
  <si>
    <t xml:space="preserve">Krótkoterminowe aktywa finansowe </t>
  </si>
  <si>
    <t>KRÓTKOTERMINOWE ROZLICZENIA MIĘDZYOKRESOWE</t>
  </si>
  <si>
    <t>stan na</t>
  </si>
  <si>
    <t>Kwoty za rok:</t>
  </si>
  <si>
    <t>WARTOSCI NIEMATERIALNE I PRAWNE</t>
  </si>
  <si>
    <t xml:space="preserve">                (podpis osoby sporządzającej)                                                                        (podpis kierownika jednostki)</t>
  </si>
  <si>
    <t>.............................................................                                           ...............................................................</t>
  </si>
  <si>
    <t xml:space="preserve">   (podpis osoby sporządzającej)                                                                        (podpis kierownika jednostki)</t>
  </si>
  <si>
    <t>Wyszczególnienie</t>
  </si>
  <si>
    <t>1</t>
  </si>
  <si>
    <t>3</t>
  </si>
  <si>
    <t>A.  Przepływy  środków  pieniężnych  z  działalności  operacyjnej</t>
  </si>
  <si>
    <t xml:space="preserve">        I.  Zysk (strata) netto</t>
  </si>
  <si>
    <t xml:space="preserve">       II.  Korekty  razem:</t>
  </si>
  <si>
    <t xml:space="preserve">             1.  Amortyzacja.</t>
  </si>
  <si>
    <t xml:space="preserve">             2.  Zyski /Straty  z  tytułu  różnic  kursowych.</t>
  </si>
  <si>
    <t xml:space="preserve">             3.  Odsetki  i  udziały w zyskach (dywidendy)</t>
  </si>
  <si>
    <t xml:space="preserve">             4.  Zysk/strata z działalności inwestycyjnej</t>
  </si>
  <si>
    <t xml:space="preserve">             5. Zmiana stanu rezerw</t>
  </si>
  <si>
    <t xml:space="preserve">             6.  Zmiana  stanu  zapasów.</t>
  </si>
  <si>
    <t xml:space="preserve">             7.  Zmiana  stanu  należności </t>
  </si>
  <si>
    <t xml:space="preserve">             8.  Zmiana  stanu  zobowiązań  krótkoterminowych z wyjątkiem pożyczek i kredytów </t>
  </si>
  <si>
    <t xml:space="preserve">             9.  Zmiana  stanu  rozliczeń  międzyokresowych.</t>
  </si>
  <si>
    <t xml:space="preserve">            10.  Inne korekty</t>
  </si>
  <si>
    <t xml:space="preserve">      III.  Przepływy  pieniężne  netto  z  działalności  operacyjnej  (I+/-II)</t>
  </si>
  <si>
    <t>B.  Przepływy  środków  pieniężnych  z  działalności  inwestycyjnej.</t>
  </si>
  <si>
    <t xml:space="preserve">    I.  Wpływy:</t>
  </si>
  <si>
    <t xml:space="preserve">             1. Zbycie wartości niematerialnych i prawnych oraz rzecz.aktywów trwałych</t>
  </si>
  <si>
    <t xml:space="preserve">             2. Zbycie inwestycji w nieruchomości oraz wartości niematerialne i pr.</t>
  </si>
  <si>
    <t xml:space="preserve">             3. Z aktywów finansowych, w tym:</t>
  </si>
  <si>
    <t xml:space="preserve">                a) w jednostkach powiązanych</t>
  </si>
  <si>
    <t xml:space="preserve">                b) w pozostałych jednostkach:</t>
  </si>
  <si>
    <t xml:space="preserve">                   - zbycie aktywów finansowych</t>
  </si>
  <si>
    <t xml:space="preserve">                   - dywidendy i udziały w zyskach</t>
  </si>
  <si>
    <t xml:space="preserve">                   - spłata udzielonych pożyczek długoterminowych</t>
  </si>
  <si>
    <t xml:space="preserve">                   - odsetki</t>
  </si>
  <si>
    <t xml:space="preserve">                   - inne wpływy z aktywów finansowych</t>
  </si>
  <si>
    <t xml:space="preserve">             4. Inne wpływy inwestycyjne</t>
  </si>
  <si>
    <t xml:space="preserve">    II. Wydatki:</t>
  </si>
  <si>
    <t xml:space="preserve">             1. Nabycie wartosci niematerialnych i prawnych oraz rzeczowych aktywów trw.</t>
  </si>
  <si>
    <t xml:space="preserve">             2. Inwestycje w nieruchomości oraz wartości niemat. I prawne</t>
  </si>
  <si>
    <t xml:space="preserve">             3. Na aktywa finansowe, w tym:</t>
  </si>
  <si>
    <t xml:space="preserve">                   - nabycie aktywów finansowych</t>
  </si>
  <si>
    <t xml:space="preserve">                   -  udzielone pożyczki długoterminowe</t>
  </si>
  <si>
    <t xml:space="preserve">      III.  Przepływy  pieniężne  netto  z  działalności  inwestycyjnej (I-II)</t>
  </si>
  <si>
    <t xml:space="preserve">C.  Przepływy  środków  pieniężnych  z  działalności  finansowej.  </t>
  </si>
  <si>
    <t xml:space="preserve">              1. Wpływy netto z wydania udziałów</t>
  </si>
  <si>
    <t xml:space="preserve">              3. Emisja dłużnych papierów wartościowych</t>
  </si>
  <si>
    <t xml:space="preserve">              1. Nabycie udziałów (akcji) własnych</t>
  </si>
  <si>
    <t xml:space="preserve">              2. Dywidendy i inne wypłaty na rzecz własciciela</t>
  </si>
  <si>
    <t xml:space="preserve">              3. Inne niż wypłaty na rzecz właścicieli, wydatki z tyt.podziału zysku</t>
  </si>
  <si>
    <t xml:space="preserve">              4. Spłaty kredytów i pożyczek</t>
  </si>
  <si>
    <t xml:space="preserve">              5. Wykup dłużnych pap.wartościowych</t>
  </si>
  <si>
    <t xml:space="preserve">              6. Z tyt.innych zobowiązań finansowych</t>
  </si>
  <si>
    <t xml:space="preserve">              7. Płatności zobowiązań z tyt. um.leasingu finans.</t>
  </si>
  <si>
    <t xml:space="preserve">              8. Odsetki</t>
  </si>
  <si>
    <t xml:space="preserve">              9. Inne wydatki finansowe</t>
  </si>
  <si>
    <t xml:space="preserve">      III.  Przepływy  pieniężne  netto  z  działalności  finansowej  (I-II) </t>
  </si>
  <si>
    <t>D.  Przepływy pieniężne netto razem (A.III.+/- B.III +/- C.III)</t>
  </si>
  <si>
    <t>E.  Bilansowa zmiana stanu środków pieniężnych, w tym:</t>
  </si>
  <si>
    <t xml:space="preserve">      - zmiana stanu środków pienięznych z tyt.róznic kursowych</t>
  </si>
  <si>
    <t>F.  Środki  pieniężne  na  początek okresu</t>
  </si>
  <si>
    <t>G.  Środki  pieniężne  na  koniec okresu (F+/- D), w tym:</t>
  </si>
  <si>
    <t xml:space="preserve">      - o ograniczonej możliwości dysponowania</t>
  </si>
  <si>
    <t xml:space="preserve">              4. Inne wpływy finansowe (odsetki)</t>
  </si>
  <si>
    <t>Zatwierdził:</t>
  </si>
  <si>
    <t>Sporządził:</t>
  </si>
  <si>
    <t>kredyty i pożyczki</t>
  </si>
  <si>
    <t>Dotacje na cele statutowe</t>
  </si>
  <si>
    <t>Zestawienie zmian w kapitale (funduszu) własnym</t>
  </si>
  <si>
    <t>Kapitał (fundusz) na początek okresu (BO)</t>
  </si>
  <si>
    <t xml:space="preserve"> -</t>
  </si>
  <si>
    <t>korekty błędów</t>
  </si>
  <si>
    <t>I.a.</t>
  </si>
  <si>
    <t>Kapitał (fundusz)  na początek okresu (BO), po korektach</t>
  </si>
  <si>
    <t>Fundusz podstawowy instytucji na początek okresu</t>
  </si>
  <si>
    <t>1.1.</t>
  </si>
  <si>
    <t>Zmiany funduszu instytucji</t>
  </si>
  <si>
    <t>a.</t>
  </si>
  <si>
    <t>zwiększenie (z tytułu)</t>
  </si>
  <si>
    <t>dotacji na rozwój od:</t>
  </si>
  <si>
    <t>podziału zysku</t>
  </si>
  <si>
    <t>amortyzacji aktywów trwałych</t>
  </si>
  <si>
    <t>inne zwiększenia</t>
  </si>
  <si>
    <t>b.</t>
  </si>
  <si>
    <t>zmniejszenie (z tytułu)</t>
  </si>
  <si>
    <t>umorzenia aktywów trwałych</t>
  </si>
  <si>
    <t>przekazania majątku na podstawie decyzji</t>
  </si>
  <si>
    <t>pokrycia straty</t>
  </si>
  <si>
    <t>1.2</t>
  </si>
  <si>
    <t>Fundusz podstawowy instytucji na koniec okresu</t>
  </si>
  <si>
    <t>Fundusz z aktualizacji wyceny na początek okresu</t>
  </si>
  <si>
    <t>2.1.</t>
  </si>
  <si>
    <t>Zmiany funduszu z aktualizacji wyceny</t>
  </si>
  <si>
    <t>Stan funduszu  z aktualizacji  na koniec okresu</t>
  </si>
  <si>
    <t>Zysk (strata) z lat ubiegłych na początek okresu</t>
  </si>
  <si>
    <t>4.1.</t>
  </si>
  <si>
    <t>Zysk z lat ubiegłych na początek okresu</t>
  </si>
  <si>
    <t>korekty błędów podstawowych</t>
  </si>
  <si>
    <t>Zysk z lat ubiegłych na początek okresu po korektach</t>
  </si>
  <si>
    <t>podziału zysku z lat ubiegłych</t>
  </si>
  <si>
    <t>Zysk z lat ubiegłych na koniec okresu</t>
  </si>
  <si>
    <t>Strata z lat ubiegłych na początek okresu</t>
  </si>
  <si>
    <t xml:space="preserve">korekty błędów </t>
  </si>
  <si>
    <t>strata z lat ubiegłych na początek okresu po korektach</t>
  </si>
  <si>
    <t>przeniesienia straty z lat ubiegłych do pokrycia</t>
  </si>
  <si>
    <t>strata z lat ubiegłych na koniec okresu</t>
  </si>
  <si>
    <t>Zysk (strata) z lat ubiegłych na koniec okresu</t>
  </si>
  <si>
    <t>Wynik netto</t>
  </si>
  <si>
    <t>zysk netto</t>
  </si>
  <si>
    <t>strata netto</t>
  </si>
  <si>
    <t>kapitał (fundusz) własny na koniec okresu (BZ)</t>
  </si>
  <si>
    <t>Kapitał (fundusz) własny, po uwzględnieniu proponowanego podziału zysku (pokrycia straty)</t>
  </si>
  <si>
    <t>Wiersz</t>
  </si>
  <si>
    <t>inne zmniejszenia- rozl. Finans.środków zref. Przez MRPO</t>
  </si>
  <si>
    <t xml:space="preserve">             4. Inne wydatki inwestycyjne (rozl. Finans. Środków zrefundowanych przez MRPO)</t>
  </si>
  <si>
    <t>Zmiana ustawy - przeksięgowanie na PPO</t>
  </si>
  <si>
    <t>Przychody netto ze sprzedaży produktów</t>
  </si>
  <si>
    <t>Aktualizacja wartości aktywów finansowych</t>
  </si>
  <si>
    <t>Strata z tytułu rozchodu aktywów finansowych, w tym:</t>
  </si>
  <si>
    <t>Rezerwa z tytułu odroczonego podatku dochodowego</t>
  </si>
  <si>
    <t>zaliczki otrzymane na dostawy i usługi</t>
  </si>
  <si>
    <t>z tytułu podatków, ceł, ubezpieczeń społecznych i zdrowotnych oraz innych tytułów publicznoprawnych innych świadczeń</t>
  </si>
  <si>
    <t>emerytalne</t>
  </si>
  <si>
    <t>Ubezpieczenia społeczne i inne świadczenia, w tym:</t>
  </si>
  <si>
    <t>Zysk z tytułu rozchodu niefinansowych aktywów trwałych</t>
  </si>
  <si>
    <t>Strata z tytułu rozchodu niefinansowych aktywów trwałych</t>
  </si>
  <si>
    <t>Dywidendy i udziały w zyskach, w tym:</t>
  </si>
  <si>
    <t>Zysk z tytułu rozchodu aktywów finasowych, w tym:</t>
  </si>
  <si>
    <t>Zysk (strata) netto (I-J-K)</t>
  </si>
  <si>
    <t>Zysk (strata) brutto (F+G-H)</t>
  </si>
  <si>
    <t xml:space="preserve">I. </t>
  </si>
  <si>
    <t>K.</t>
  </si>
  <si>
    <t xml:space="preserve">L. </t>
  </si>
  <si>
    <t>Od poz.jedn.w których jedn.posiada zaangażowanie w kapitale</t>
  </si>
  <si>
    <t xml:space="preserve">b) </t>
  </si>
  <si>
    <t>od poz.jedn.w których jedn.posiada zaangażowanie w kapitale</t>
  </si>
  <si>
    <t xml:space="preserve">3. </t>
  </si>
  <si>
    <t>Należności od poz.jedn.w których jedn.posiada zaangażowanie w kapitale</t>
  </si>
  <si>
    <t>z tytułu dostaw i usług</t>
  </si>
  <si>
    <t>Należne wpłaty na kapitał (fundusz) podstawowy</t>
  </si>
  <si>
    <t>Udziały (akcje) własne</t>
  </si>
  <si>
    <t>KAPITAŁ (FUNDUSZ) ZAPASOWY, w tym:</t>
  </si>
  <si>
    <t>- nadwyżka wart.sprzedaży nad wart.nominalną udziałów</t>
  </si>
  <si>
    <t>KAPITAŁ (FUNDUSZ) Z AKTUALIZACJI WYCENY, w tym:</t>
  </si>
  <si>
    <t>- z tytułu aktualizacji wartości godziwej</t>
  </si>
  <si>
    <t>- tworzone zgodnie z umową (statutem) spółki</t>
  </si>
  <si>
    <t>- udziały (akcje) własne</t>
  </si>
  <si>
    <t>POZOSTAŁE KAPITAŁY (FUNDUSZE) REZERWOWE, w tym:</t>
  </si>
  <si>
    <t>Wobec poz.jedn.w których jedn.posiada zaangażowanie w kapitale</t>
  </si>
  <si>
    <t>…</t>
  </si>
  <si>
    <t>Fundusz rezerwowyna początek okresu</t>
  </si>
  <si>
    <t>4.2</t>
  </si>
  <si>
    <t>Fundusz Rezerwowy na koniec okresu</t>
  </si>
  <si>
    <t>5.1.</t>
  </si>
  <si>
    <t>5.2.</t>
  </si>
  <si>
    <t>5.3.</t>
  </si>
  <si>
    <t>5.4.</t>
  </si>
  <si>
    <t>5.5.</t>
  </si>
  <si>
    <t>5.6.</t>
  </si>
  <si>
    <t>5.7</t>
  </si>
  <si>
    <t>6.</t>
  </si>
  <si>
    <t>2</t>
  </si>
  <si>
    <t xml:space="preserve">              2. Kredyty i pożyczki</t>
  </si>
  <si>
    <t>zysk z lat ubiegłych</t>
  </si>
  <si>
    <t>na Fundusz Rezerwowy</t>
  </si>
  <si>
    <t>Nazwa……………..</t>
  </si>
  <si>
    <t>adres………………..</t>
  </si>
  <si>
    <t>Miejscowość……. dnia …………</t>
  </si>
  <si>
    <t>za rok 2020</t>
  </si>
  <si>
    <t>Nazwa</t>
  </si>
  <si>
    <t>adres…..</t>
  </si>
  <si>
    <t>Miejscowość …... dnia …………..</t>
  </si>
  <si>
    <t>Nazwa………..</t>
  </si>
  <si>
    <t>Miejscowość…….. dnia ………..</t>
  </si>
  <si>
    <t>Nazwa………………</t>
  </si>
  <si>
    <t>adres…………………</t>
  </si>
  <si>
    <r>
      <t xml:space="preserve">                                              RACHUNEK PRZEPŁYWÓW PIENIĘŻNYCH                                            </t>
    </r>
    <r>
      <rPr>
        <b/>
        <sz val="16"/>
        <rFont val="Arial CE"/>
        <family val="0"/>
      </rPr>
      <t xml:space="preserve"> </t>
    </r>
  </si>
  <si>
    <r>
      <t xml:space="preserve">sporządzony za okres 01.01.2021 r do  31.12.2021 r.                      </t>
    </r>
    <r>
      <rPr>
        <sz val="10"/>
        <rFont val="Arial CE"/>
        <family val="0"/>
      </rPr>
      <t xml:space="preserve">                                                  </t>
    </r>
  </si>
  <si>
    <t>za rok 2021</t>
  </si>
  <si>
    <t>sporządzony na dzień: 31.12.2021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</si>
</sst>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</numFmts>
  <fonts count="55">
    <font>
      <sz val="10"/>
      <name val="Garamond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9"/>
      <name val="Arial CE"/>
      <family val="2"/>
    </font>
    <font>
      <sz val="8"/>
      <name val="Garamond"/>
      <family val="1"/>
    </font>
    <font>
      <b/>
      <sz val="16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i/>
      <sz val="12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Garamond"/>
      <family val="1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Garamond"/>
      <family val="1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Garamond"/>
      <family val="1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Garamond"/>
      <family val="1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16" xfId="0" applyFont="1" applyFill="1" applyBorder="1" applyAlignment="1">
      <alignment/>
    </xf>
    <xf numFmtId="0" fontId="2" fillId="32" borderId="16" xfId="0" applyFont="1" applyFill="1" applyBorder="1" applyAlignment="1">
      <alignment horizontal="right"/>
    </xf>
    <xf numFmtId="0" fontId="2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6" fillId="32" borderId="0" xfId="0" applyFont="1" applyFill="1" applyAlignment="1">
      <alignment/>
    </xf>
    <xf numFmtId="0" fontId="1" fillId="32" borderId="0" xfId="0" applyFont="1" applyFill="1" applyBorder="1" applyAlignment="1" quotePrefix="1">
      <alignment/>
    </xf>
    <xf numFmtId="4" fontId="5" fillId="32" borderId="0" xfId="0" applyNumberFormat="1" applyFont="1" applyFill="1" applyAlignment="1">
      <alignment/>
    </xf>
    <xf numFmtId="4" fontId="5" fillId="32" borderId="21" xfId="0" applyNumberFormat="1" applyFont="1" applyFill="1" applyBorder="1" applyAlignment="1">
      <alignment/>
    </xf>
    <xf numFmtId="4" fontId="4" fillId="32" borderId="22" xfId="0" applyNumberFormat="1" applyFont="1" applyFill="1" applyBorder="1" applyAlignment="1">
      <alignment/>
    </xf>
    <xf numFmtId="4" fontId="5" fillId="32" borderId="22" xfId="0" applyNumberFormat="1" applyFont="1" applyFill="1" applyBorder="1" applyAlignment="1">
      <alignment/>
    </xf>
    <xf numFmtId="4" fontId="4" fillId="32" borderId="23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11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5" fillId="32" borderId="20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4" fontId="5" fillId="32" borderId="17" xfId="0" applyNumberFormat="1" applyFont="1" applyFill="1" applyBorder="1" applyAlignment="1">
      <alignment horizontal="center"/>
    </xf>
    <xf numFmtId="4" fontId="5" fillId="32" borderId="17" xfId="0" applyNumberFormat="1" applyFont="1" applyFill="1" applyBorder="1" applyAlignment="1">
      <alignment/>
    </xf>
    <xf numFmtId="4" fontId="5" fillId="32" borderId="14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4" fontId="2" fillId="32" borderId="0" xfId="0" applyNumberFormat="1" applyFont="1" applyFill="1" applyAlignment="1">
      <alignment/>
    </xf>
    <xf numFmtId="0" fontId="1" fillId="0" borderId="24" xfId="0" applyFont="1" applyFill="1" applyBorder="1" applyAlignment="1">
      <alignment horizontal="centerContinuous"/>
    </xf>
    <xf numFmtId="49" fontId="12" fillId="0" borderId="25" xfId="0" applyNumberFormat="1" applyFont="1" applyFill="1" applyBorder="1" applyAlignment="1">
      <alignment horizontal="centerContinuous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27" xfId="0" applyFont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Continuous" vertical="center"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165" fontId="2" fillId="0" borderId="30" xfId="0" applyNumberFormat="1" applyFont="1" applyFill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65" fontId="4" fillId="32" borderId="21" xfId="0" applyNumberFormat="1" applyFont="1" applyFill="1" applyBorder="1" applyAlignment="1">
      <alignment/>
    </xf>
    <xf numFmtId="165" fontId="5" fillId="32" borderId="21" xfId="0" applyNumberFormat="1" applyFont="1" applyFill="1" applyBorder="1" applyAlignment="1">
      <alignment/>
    </xf>
    <xf numFmtId="165" fontId="5" fillId="33" borderId="21" xfId="0" applyNumberFormat="1" applyFont="1" applyFill="1" applyBorder="1" applyAlignment="1">
      <alignment/>
    </xf>
    <xf numFmtId="2" fontId="2" fillId="3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vertical="top"/>
    </xf>
    <xf numFmtId="0" fontId="4" fillId="34" borderId="27" xfId="0" applyFont="1" applyFill="1" applyBorder="1" applyAlignment="1">
      <alignment horizontal="center" vertical="top"/>
    </xf>
    <xf numFmtId="0" fontId="4" fillId="34" borderId="21" xfId="0" applyFont="1" applyFill="1" applyBorder="1" applyAlignment="1">
      <alignment vertical="top" wrapText="1"/>
    </xf>
    <xf numFmtId="0" fontId="5" fillId="35" borderId="27" xfId="0" applyFont="1" applyFill="1" applyBorder="1" applyAlignment="1">
      <alignment horizontal="center" vertical="top"/>
    </xf>
    <xf numFmtId="0" fontId="5" fillId="35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4" fillId="34" borderId="25" xfId="0" applyFont="1" applyFill="1" applyBorder="1" applyAlignment="1">
      <alignment horizontal="center" vertical="top"/>
    </xf>
    <xf numFmtId="0" fontId="4" fillId="34" borderId="31" xfId="0" applyFont="1" applyFill="1" applyBorder="1" applyAlignment="1">
      <alignment vertical="top" wrapText="1"/>
    </xf>
    <xf numFmtId="0" fontId="4" fillId="34" borderId="26" xfId="0" applyFont="1" applyFill="1" applyBorder="1" applyAlignment="1">
      <alignment horizontal="center" vertical="top"/>
    </xf>
    <xf numFmtId="0" fontId="4" fillId="34" borderId="32" xfId="0" applyFont="1" applyFill="1" applyBorder="1" applyAlignment="1">
      <alignment vertical="top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5" fontId="5" fillId="0" borderId="0" xfId="0" applyNumberFormat="1" applyFont="1" applyFill="1" applyAlignment="1">
      <alignment/>
    </xf>
    <xf numFmtId="165" fontId="5" fillId="34" borderId="35" xfId="0" applyNumberFormat="1" applyFont="1" applyFill="1" applyBorder="1" applyAlignment="1">
      <alignment vertical="top"/>
    </xf>
    <xf numFmtId="165" fontId="5" fillId="0" borderId="30" xfId="0" applyNumberFormat="1" applyFont="1" applyFill="1" applyBorder="1" applyAlignment="1">
      <alignment vertical="top"/>
    </xf>
    <xf numFmtId="165" fontId="5" fillId="34" borderId="30" xfId="0" applyNumberFormat="1" applyFont="1" applyFill="1" applyBorder="1" applyAlignment="1">
      <alignment vertical="top"/>
    </xf>
    <xf numFmtId="165" fontId="5" fillId="35" borderId="30" xfId="0" applyNumberFormat="1" applyFont="1" applyFill="1" applyBorder="1" applyAlignment="1">
      <alignment vertical="top"/>
    </xf>
    <xf numFmtId="165" fontId="4" fillId="34" borderId="30" xfId="0" applyNumberFormat="1" applyFont="1" applyFill="1" applyBorder="1" applyAlignment="1">
      <alignment vertical="top"/>
    </xf>
    <xf numFmtId="165" fontId="4" fillId="34" borderId="29" xfId="0" applyNumberFormat="1" applyFont="1" applyFill="1" applyBorder="1" applyAlignment="1">
      <alignment vertical="top"/>
    </xf>
    <xf numFmtId="165" fontId="15" fillId="0" borderId="0" xfId="0" applyNumberFormat="1" applyFont="1" applyAlignment="1">
      <alignment/>
    </xf>
    <xf numFmtId="0" fontId="4" fillId="0" borderId="36" xfId="0" applyNumberFormat="1" applyFont="1" applyFill="1" applyBorder="1" applyAlignment="1">
      <alignment horizontal="center"/>
    </xf>
    <xf numFmtId="165" fontId="14" fillId="0" borderId="2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 quotePrefix="1">
      <alignment/>
    </xf>
    <xf numFmtId="0" fontId="5" fillId="32" borderId="0" xfId="0" applyFont="1" applyFill="1" applyBorder="1" applyAlignment="1">
      <alignment vertical="top"/>
    </xf>
    <xf numFmtId="4" fontId="5" fillId="32" borderId="22" xfId="0" applyNumberFormat="1" applyFont="1" applyFill="1" applyBorder="1" applyAlignment="1">
      <alignment vertical="top"/>
    </xf>
    <xf numFmtId="0" fontId="4" fillId="32" borderId="12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4" fontId="4" fillId="32" borderId="22" xfId="0" applyNumberFormat="1" applyFont="1" applyFill="1" applyBorder="1" applyAlignment="1">
      <alignment/>
    </xf>
    <xf numFmtId="0" fontId="5" fillId="32" borderId="0" xfId="0" applyFont="1" applyFill="1" applyBorder="1" applyAlignment="1" quotePrefix="1">
      <alignment/>
    </xf>
    <xf numFmtId="0" fontId="5" fillId="32" borderId="12" xfId="0" applyFont="1" applyFill="1" applyBorder="1" applyAlignment="1">
      <alignment vertical="top"/>
    </xf>
    <xf numFmtId="4" fontId="5" fillId="32" borderId="22" xfId="0" applyNumberFormat="1" applyFont="1" applyFill="1" applyBorder="1" applyAlignment="1">
      <alignment horizontal="right" vertical="top"/>
    </xf>
    <xf numFmtId="0" fontId="5" fillId="32" borderId="12" xfId="0" applyFont="1" applyFill="1" applyBorder="1" applyAlignment="1">
      <alignment vertical="top" wrapText="1"/>
    </xf>
    <xf numFmtId="0" fontId="2" fillId="32" borderId="0" xfId="0" applyFont="1" applyFill="1" applyAlignment="1">
      <alignment vertical="top"/>
    </xf>
    <xf numFmtId="0" fontId="5" fillId="36" borderId="27" xfId="0" applyFont="1" applyFill="1" applyBorder="1" applyAlignment="1">
      <alignment horizontal="center" vertical="top"/>
    </xf>
    <xf numFmtId="0" fontId="5" fillId="36" borderId="21" xfId="0" applyFont="1" applyFill="1" applyBorder="1" applyAlignment="1">
      <alignment vertical="top" wrapText="1"/>
    </xf>
    <xf numFmtId="165" fontId="5" fillId="36" borderId="30" xfId="0" applyNumberFormat="1" applyFont="1" applyFill="1" applyBorder="1" applyAlignment="1">
      <alignment vertical="top"/>
    </xf>
    <xf numFmtId="0" fontId="5" fillId="0" borderId="27" xfId="0" applyFont="1" applyFill="1" applyBorder="1" applyAlignment="1" quotePrefix="1">
      <alignment horizontal="center" vertical="top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5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 vertical="top"/>
    </xf>
    <xf numFmtId="4" fontId="4" fillId="0" borderId="22" xfId="0" applyNumberFormat="1" applyFont="1" applyFill="1" applyBorder="1" applyAlignment="1">
      <alignment/>
    </xf>
    <xf numFmtId="165" fontId="5" fillId="0" borderId="21" xfId="0" applyNumberFormat="1" applyFont="1" applyFill="1" applyBorder="1" applyAlignment="1">
      <alignment/>
    </xf>
    <xf numFmtId="165" fontId="5" fillId="32" borderId="0" xfId="0" applyNumberFormat="1" applyFont="1" applyFill="1" applyAlignment="1">
      <alignment/>
    </xf>
    <xf numFmtId="1" fontId="16" fillId="32" borderId="0" xfId="0" applyNumberFormat="1" applyFont="1" applyFill="1" applyAlignment="1">
      <alignment/>
    </xf>
    <xf numFmtId="0" fontId="16" fillId="32" borderId="0" xfId="0" applyFont="1" applyFill="1" applyAlignment="1">
      <alignment/>
    </xf>
    <xf numFmtId="165" fontId="1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21" xfId="0" applyFill="1" applyBorder="1" applyAlignment="1">
      <alignment/>
    </xf>
    <xf numFmtId="4" fontId="5" fillId="0" borderId="22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2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3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2" fillId="32" borderId="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5" fontId="5" fillId="32" borderId="21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="80" zoomScaleNormal="80" zoomScalePageLayoutView="0" workbookViewId="0" topLeftCell="A70">
      <selection activeCell="O35" sqref="O35"/>
    </sheetView>
  </sheetViews>
  <sheetFormatPr defaultColWidth="9.33203125" defaultRowHeight="12.75"/>
  <cols>
    <col min="1" max="1" width="3.16015625" style="13" customWidth="1"/>
    <col min="2" max="2" width="3.66015625" style="13" customWidth="1"/>
    <col min="3" max="3" width="3.83203125" style="13" customWidth="1"/>
    <col min="4" max="4" width="2.83203125" style="13" customWidth="1"/>
    <col min="5" max="5" width="2.5" style="13" customWidth="1"/>
    <col min="6" max="6" width="62.5" style="13" customWidth="1"/>
    <col min="7" max="7" width="16.33203125" style="28" customWidth="1"/>
    <col min="8" max="8" width="16.83203125" style="28" customWidth="1"/>
    <col min="9" max="9" width="3.66015625" style="13" customWidth="1"/>
    <col min="10" max="10" width="5" style="13" customWidth="1"/>
    <col min="11" max="11" width="3.16015625" style="13" customWidth="1"/>
    <col min="12" max="13" width="5.83203125" style="13" customWidth="1"/>
    <col min="14" max="14" width="57.33203125" style="13" customWidth="1"/>
    <col min="15" max="15" width="16.5" style="28" customWidth="1"/>
    <col min="16" max="16" width="16.33203125" style="28" customWidth="1"/>
    <col min="17" max="17" width="9.33203125" style="1" customWidth="1"/>
    <col min="18" max="18" width="18.16015625" style="1" bestFit="1" customWidth="1"/>
    <col min="19" max="19" width="9.33203125" style="1" customWidth="1"/>
    <col min="20" max="20" width="24.16015625" style="1" customWidth="1"/>
    <col min="21" max="16384" width="9.33203125" style="1" customWidth="1"/>
  </cols>
  <sheetData>
    <row r="1" ht="15">
      <c r="A1" s="33"/>
    </row>
    <row r="2" spans="1:6" ht="15">
      <c r="A2" s="50" t="s">
        <v>318</v>
      </c>
      <c r="B2" s="50"/>
      <c r="C2" s="50"/>
      <c r="D2" s="50"/>
      <c r="E2" s="50"/>
      <c r="F2" s="50"/>
    </row>
    <row r="3" spans="1:16" ht="16.5">
      <c r="A3" s="50" t="s">
        <v>319</v>
      </c>
      <c r="B3" s="50"/>
      <c r="C3" s="50"/>
      <c r="D3" s="50"/>
      <c r="E3" s="50"/>
      <c r="F3" s="50"/>
      <c r="P3" s="130"/>
    </row>
    <row r="6" spans="8:14" ht="15">
      <c r="H6" s="51" t="s">
        <v>0</v>
      </c>
      <c r="I6" s="52"/>
      <c r="J6" s="52"/>
      <c r="K6" s="52"/>
      <c r="L6" s="52"/>
      <c r="M6" s="52"/>
      <c r="N6" s="52"/>
    </row>
    <row r="7" spans="1:14" ht="15">
      <c r="A7" s="26"/>
      <c r="H7" s="53" t="s">
        <v>332</v>
      </c>
      <c r="I7" s="52"/>
      <c r="J7" s="52"/>
      <c r="K7" s="52"/>
      <c r="L7" s="52"/>
      <c r="M7" s="52"/>
      <c r="N7" s="52"/>
    </row>
    <row r="8" ht="15">
      <c r="A8" s="46"/>
    </row>
    <row r="9" spans="1:16" ht="15">
      <c r="A9" s="34"/>
      <c r="B9" s="35"/>
      <c r="C9" s="35"/>
      <c r="D9" s="35"/>
      <c r="E9" s="35"/>
      <c r="F9" s="36" t="s">
        <v>1</v>
      </c>
      <c r="G9" s="45" t="s">
        <v>154</v>
      </c>
      <c r="H9" s="43"/>
      <c r="I9" s="34"/>
      <c r="J9" s="35"/>
      <c r="K9" s="35"/>
      <c r="L9" s="35"/>
      <c r="M9" s="35"/>
      <c r="N9" s="36" t="s">
        <v>76</v>
      </c>
      <c r="O9" s="45" t="s">
        <v>154</v>
      </c>
      <c r="P9" s="44"/>
    </row>
    <row r="10" spans="1:16" ht="15">
      <c r="A10" s="37"/>
      <c r="B10" s="38"/>
      <c r="C10" s="38"/>
      <c r="D10" s="38"/>
      <c r="E10" s="38"/>
      <c r="F10" s="39"/>
      <c r="G10" s="43"/>
      <c r="H10" s="43"/>
      <c r="I10" s="37"/>
      <c r="J10" s="38"/>
      <c r="K10" s="38"/>
      <c r="L10" s="38"/>
      <c r="M10" s="38"/>
      <c r="N10" s="39"/>
      <c r="O10" s="43"/>
      <c r="P10" s="43"/>
    </row>
    <row r="11" spans="1:16" ht="15">
      <c r="A11" s="34" t="s">
        <v>2</v>
      </c>
      <c r="B11" s="36" t="s">
        <v>3</v>
      </c>
      <c r="C11" s="36"/>
      <c r="D11" s="36"/>
      <c r="E11" s="36"/>
      <c r="F11" s="40"/>
      <c r="G11" s="30">
        <f>G12+G17+G26+G30+G42</f>
        <v>0</v>
      </c>
      <c r="H11" s="125">
        <f>H12+H17+H26+H30+H42</f>
        <v>0</v>
      </c>
      <c r="I11" s="34" t="s">
        <v>2</v>
      </c>
      <c r="J11" s="36" t="s">
        <v>77</v>
      </c>
      <c r="K11" s="36"/>
      <c r="L11" s="36"/>
      <c r="M11" s="36"/>
      <c r="N11" s="40"/>
      <c r="O11" s="32">
        <f>SUM(O12:O22)</f>
        <v>0</v>
      </c>
      <c r="P11" s="32">
        <f>SUM(P12:P22)</f>
        <v>0</v>
      </c>
    </row>
    <row r="12" spans="1:16" ht="15">
      <c r="A12" s="19"/>
      <c r="B12" s="20" t="s">
        <v>4</v>
      </c>
      <c r="C12" s="20" t="s">
        <v>156</v>
      </c>
      <c r="D12" s="20"/>
      <c r="E12" s="20"/>
      <c r="F12" s="18"/>
      <c r="G12" s="31">
        <f>SUM(G13:G16)</f>
        <v>0</v>
      </c>
      <c r="H12" s="124">
        <f>SUM(H13:H16)</f>
        <v>0</v>
      </c>
      <c r="I12" s="19"/>
      <c r="J12" s="20" t="s">
        <v>4</v>
      </c>
      <c r="K12" s="20" t="s">
        <v>78</v>
      </c>
      <c r="L12" s="20"/>
      <c r="M12" s="20"/>
      <c r="N12" s="18"/>
      <c r="O12" s="31"/>
      <c r="P12" s="31"/>
    </row>
    <row r="13" spans="1:16" ht="15" customHeight="1">
      <c r="A13" s="19"/>
      <c r="B13" s="20"/>
      <c r="C13" s="20" t="s">
        <v>5</v>
      </c>
      <c r="D13" s="20" t="s">
        <v>6</v>
      </c>
      <c r="E13" s="20"/>
      <c r="F13" s="18"/>
      <c r="G13" s="31"/>
      <c r="H13" s="124"/>
      <c r="I13" s="19"/>
      <c r="J13" s="20" t="s">
        <v>13</v>
      </c>
      <c r="K13" s="20" t="s">
        <v>294</v>
      </c>
      <c r="L13" s="20"/>
      <c r="M13" s="20"/>
      <c r="N13" s="18"/>
      <c r="O13" s="31"/>
      <c r="P13" s="31"/>
    </row>
    <row r="14" spans="1:16" ht="15">
      <c r="A14" s="19"/>
      <c r="B14" s="20"/>
      <c r="C14" s="20" t="s">
        <v>10</v>
      </c>
      <c r="D14" s="20" t="s">
        <v>7</v>
      </c>
      <c r="E14" s="20"/>
      <c r="F14" s="18"/>
      <c r="G14" s="31"/>
      <c r="H14" s="124"/>
      <c r="I14" s="19"/>
      <c r="J14" s="20"/>
      <c r="K14" s="113" t="s">
        <v>295</v>
      </c>
      <c r="L14" s="20"/>
      <c r="M14" s="20"/>
      <c r="N14" s="18"/>
      <c r="O14" s="31"/>
      <c r="P14" s="31"/>
    </row>
    <row r="15" spans="1:16" ht="15">
      <c r="A15" s="19"/>
      <c r="B15" s="20"/>
      <c r="C15" s="20" t="s">
        <v>11</v>
      </c>
      <c r="D15" s="20" t="s">
        <v>8</v>
      </c>
      <c r="E15" s="20"/>
      <c r="F15" s="18"/>
      <c r="G15" s="124"/>
      <c r="H15" s="124"/>
      <c r="I15" s="19"/>
      <c r="J15" s="20" t="s">
        <v>28</v>
      </c>
      <c r="K15" s="20" t="s">
        <v>296</v>
      </c>
      <c r="L15" s="20"/>
      <c r="M15" s="20"/>
      <c r="N15" s="18"/>
      <c r="O15" s="31"/>
      <c r="P15" s="31"/>
    </row>
    <row r="16" spans="1:16" ht="15">
      <c r="A16" s="19"/>
      <c r="B16" s="20"/>
      <c r="C16" s="20" t="s">
        <v>12</v>
      </c>
      <c r="D16" s="20" t="s">
        <v>9</v>
      </c>
      <c r="E16" s="20"/>
      <c r="F16" s="18"/>
      <c r="G16" s="31"/>
      <c r="H16" s="124"/>
      <c r="I16" s="19"/>
      <c r="J16" s="20"/>
      <c r="K16" s="113" t="s">
        <v>297</v>
      </c>
      <c r="L16" s="20"/>
      <c r="M16" s="20"/>
      <c r="N16" s="18"/>
      <c r="O16" s="31"/>
      <c r="P16" s="31"/>
    </row>
    <row r="17" spans="1:16" ht="15">
      <c r="A17" s="19"/>
      <c r="B17" s="20" t="s">
        <v>13</v>
      </c>
      <c r="C17" s="20" t="s">
        <v>14</v>
      </c>
      <c r="D17" s="20"/>
      <c r="E17" s="20"/>
      <c r="F17" s="18"/>
      <c r="G17" s="31">
        <f>G18+G24+G25</f>
        <v>0</v>
      </c>
      <c r="H17" s="124">
        <f>H18+H24+H25</f>
        <v>0</v>
      </c>
      <c r="I17" s="19"/>
      <c r="J17" s="20" t="s">
        <v>31</v>
      </c>
      <c r="K17" s="20" t="s">
        <v>300</v>
      </c>
      <c r="L17" s="20"/>
      <c r="M17" s="20"/>
      <c r="N17" s="18"/>
      <c r="O17" s="31"/>
      <c r="P17" s="31"/>
    </row>
    <row r="18" spans="1:16" ht="15">
      <c r="A18" s="19"/>
      <c r="B18" s="20"/>
      <c r="C18" s="20" t="s">
        <v>5</v>
      </c>
      <c r="D18" s="20" t="s">
        <v>15</v>
      </c>
      <c r="E18" s="20"/>
      <c r="F18" s="18"/>
      <c r="G18" s="31">
        <f>SUM(G19:G23)</f>
        <v>0</v>
      </c>
      <c r="H18" s="124">
        <f>SUM(H19:H23)</f>
        <v>0</v>
      </c>
      <c r="I18" s="19"/>
      <c r="J18" s="20"/>
      <c r="K18" s="113" t="s">
        <v>298</v>
      </c>
      <c r="L18" s="20"/>
      <c r="M18" s="20"/>
      <c r="N18" s="18"/>
      <c r="O18" s="31"/>
      <c r="P18" s="31"/>
    </row>
    <row r="19" spans="1:16" ht="15">
      <c r="A19" s="19"/>
      <c r="B19" s="20"/>
      <c r="C19" s="20"/>
      <c r="D19" s="20" t="s">
        <v>16</v>
      </c>
      <c r="E19" s="20" t="s">
        <v>17</v>
      </c>
      <c r="F19" s="18"/>
      <c r="G19" s="124"/>
      <c r="H19" s="124"/>
      <c r="I19" s="19"/>
      <c r="J19" s="20"/>
      <c r="K19" s="113" t="s">
        <v>299</v>
      </c>
      <c r="L19" s="20"/>
      <c r="M19" s="20"/>
      <c r="N19" s="18"/>
      <c r="O19" s="31"/>
      <c r="P19" s="31"/>
    </row>
    <row r="20" spans="1:16" ht="15">
      <c r="A20" s="19"/>
      <c r="B20" s="20"/>
      <c r="C20" s="20"/>
      <c r="D20" s="20" t="s">
        <v>18</v>
      </c>
      <c r="E20" s="20" t="s">
        <v>19</v>
      </c>
      <c r="F20" s="18"/>
      <c r="G20" s="124"/>
      <c r="H20" s="124"/>
      <c r="I20" s="19"/>
      <c r="J20" s="20" t="s">
        <v>43</v>
      </c>
      <c r="K20" s="20" t="s">
        <v>79</v>
      </c>
      <c r="L20" s="20"/>
      <c r="M20" s="20"/>
      <c r="N20" s="18"/>
      <c r="O20" s="31">
        <v>0</v>
      </c>
      <c r="P20" s="31">
        <v>0</v>
      </c>
    </row>
    <row r="21" spans="1:18" ht="15">
      <c r="A21" s="19"/>
      <c r="B21" s="20"/>
      <c r="C21" s="20"/>
      <c r="D21" s="20" t="s">
        <v>20</v>
      </c>
      <c r="E21" s="20" t="s">
        <v>21</v>
      </c>
      <c r="F21" s="18"/>
      <c r="G21" s="124"/>
      <c r="H21" s="124"/>
      <c r="I21" s="19"/>
      <c r="J21" s="20" t="s">
        <v>82</v>
      </c>
      <c r="K21" s="20" t="s">
        <v>80</v>
      </c>
      <c r="L21" s="20"/>
      <c r="M21" s="20"/>
      <c r="N21" s="18"/>
      <c r="O21" s="31"/>
      <c r="P21" s="31">
        <f>'R-ek ZiS'!F56</f>
        <v>0</v>
      </c>
      <c r="R21" s="139"/>
    </row>
    <row r="22" spans="1:16" ht="15">
      <c r="A22" s="19"/>
      <c r="B22" s="20"/>
      <c r="C22" s="20"/>
      <c r="D22" s="20" t="s">
        <v>22</v>
      </c>
      <c r="E22" s="20" t="s">
        <v>23</v>
      </c>
      <c r="F22" s="18"/>
      <c r="G22" s="124">
        <v>0</v>
      </c>
      <c r="H22" s="124">
        <v>0</v>
      </c>
      <c r="I22" s="19"/>
      <c r="J22" s="20" t="s">
        <v>83</v>
      </c>
      <c r="K22" s="20" t="s">
        <v>81</v>
      </c>
      <c r="L22" s="20"/>
      <c r="M22" s="20"/>
      <c r="N22" s="18"/>
      <c r="O22" s="31"/>
      <c r="P22" s="31"/>
    </row>
    <row r="23" spans="1:16" ht="15">
      <c r="A23" s="19"/>
      <c r="B23" s="20"/>
      <c r="C23" s="20"/>
      <c r="D23" s="20" t="s">
        <v>24</v>
      </c>
      <c r="E23" s="20" t="s">
        <v>25</v>
      </c>
      <c r="F23" s="18"/>
      <c r="G23" s="124"/>
      <c r="H23" s="124"/>
      <c r="I23" s="23" t="s">
        <v>46</v>
      </c>
      <c r="J23" s="22" t="s">
        <v>85</v>
      </c>
      <c r="K23" s="20"/>
      <c r="L23" s="20"/>
      <c r="M23" s="20"/>
      <c r="N23" s="18"/>
      <c r="O23" s="30">
        <f>O24+O32+O41+O65</f>
        <v>0</v>
      </c>
      <c r="P23" s="30">
        <f>P24+P32+P41+P65</f>
        <v>0</v>
      </c>
    </row>
    <row r="24" spans="1:16" ht="15">
      <c r="A24" s="19"/>
      <c r="B24" s="20"/>
      <c r="C24" s="20" t="s">
        <v>10</v>
      </c>
      <c r="D24" s="20" t="s">
        <v>26</v>
      </c>
      <c r="E24" s="20"/>
      <c r="F24" s="18"/>
      <c r="G24" s="124"/>
      <c r="H24" s="124"/>
      <c r="I24" s="19"/>
      <c r="J24" s="20" t="s">
        <v>4</v>
      </c>
      <c r="K24" s="20" t="s">
        <v>86</v>
      </c>
      <c r="L24" s="20"/>
      <c r="M24" s="20"/>
      <c r="N24" s="18"/>
      <c r="O24" s="31">
        <f>O25+O26+O29</f>
        <v>0</v>
      </c>
      <c r="P24" s="31">
        <f>P25+P26+P29</f>
        <v>0</v>
      </c>
    </row>
    <row r="25" spans="1:16" ht="15">
      <c r="A25" s="19"/>
      <c r="B25" s="20"/>
      <c r="C25" s="20" t="s">
        <v>11</v>
      </c>
      <c r="D25" s="20" t="s">
        <v>27</v>
      </c>
      <c r="E25" s="20"/>
      <c r="F25" s="18"/>
      <c r="G25" s="31"/>
      <c r="H25" s="124"/>
      <c r="I25" s="19"/>
      <c r="J25" s="20"/>
      <c r="K25" s="20" t="s">
        <v>5</v>
      </c>
      <c r="L25" s="20" t="s">
        <v>272</v>
      </c>
      <c r="M25" s="20"/>
      <c r="N25" s="18"/>
      <c r="O25" s="31"/>
      <c r="P25" s="31"/>
    </row>
    <row r="26" spans="1:16" ht="15">
      <c r="A26" s="19"/>
      <c r="B26" s="20" t="s">
        <v>28</v>
      </c>
      <c r="C26" s="20" t="s">
        <v>50</v>
      </c>
      <c r="D26" s="20"/>
      <c r="E26" s="20"/>
      <c r="F26" s="18"/>
      <c r="G26" s="31">
        <f>SUM(G27:G29)</f>
        <v>0</v>
      </c>
      <c r="H26" s="124">
        <f>SUM(H27:H29)</f>
        <v>0</v>
      </c>
      <c r="I26" s="19"/>
      <c r="J26" s="20"/>
      <c r="K26" s="20" t="s">
        <v>10</v>
      </c>
      <c r="L26" s="20" t="s">
        <v>87</v>
      </c>
      <c r="M26" s="20"/>
      <c r="N26" s="18"/>
      <c r="O26" s="31">
        <f>SUM(O27:O28)</f>
        <v>0</v>
      </c>
      <c r="P26" s="31">
        <f>SUM(P27:P28)</f>
        <v>0</v>
      </c>
    </row>
    <row r="27" spans="1:16" ht="15">
      <c r="A27" s="19"/>
      <c r="B27" s="20"/>
      <c r="C27" s="20" t="s">
        <v>5</v>
      </c>
      <c r="D27" s="20" t="s">
        <v>29</v>
      </c>
      <c r="E27" s="20"/>
      <c r="F27" s="18"/>
      <c r="G27" s="31"/>
      <c r="H27" s="124"/>
      <c r="I27" s="19"/>
      <c r="J27" s="20"/>
      <c r="K27" s="20"/>
      <c r="L27" s="20"/>
      <c r="M27" s="20" t="s">
        <v>36</v>
      </c>
      <c r="N27" s="18" t="s">
        <v>88</v>
      </c>
      <c r="O27" s="31"/>
      <c r="P27" s="31"/>
    </row>
    <row r="28" spans="1:16" ht="15">
      <c r="A28" s="19"/>
      <c r="B28" s="20"/>
      <c r="C28" s="20" t="s">
        <v>10</v>
      </c>
      <c r="D28" s="20" t="s">
        <v>286</v>
      </c>
      <c r="E28" s="20"/>
      <c r="F28" s="18"/>
      <c r="G28" s="31"/>
      <c r="H28" s="124"/>
      <c r="I28" s="19"/>
      <c r="J28" s="20"/>
      <c r="K28" s="20"/>
      <c r="L28" s="20"/>
      <c r="M28" s="20" t="s">
        <v>36</v>
      </c>
      <c r="N28" s="18" t="s">
        <v>89</v>
      </c>
      <c r="O28" s="31"/>
      <c r="P28" s="31"/>
    </row>
    <row r="29" spans="1:16" ht="15">
      <c r="A29" s="19"/>
      <c r="B29" s="20"/>
      <c r="C29" s="20" t="s">
        <v>11</v>
      </c>
      <c r="D29" s="20" t="s">
        <v>30</v>
      </c>
      <c r="E29" s="20"/>
      <c r="F29" s="18"/>
      <c r="G29" s="31"/>
      <c r="H29" s="124"/>
      <c r="I29" s="19"/>
      <c r="J29" s="20"/>
      <c r="K29" s="20" t="s">
        <v>11</v>
      </c>
      <c r="L29" s="20" t="s">
        <v>90</v>
      </c>
      <c r="M29" s="20"/>
      <c r="N29" s="18"/>
      <c r="O29" s="31">
        <f>SUM(O30:O31)</f>
        <v>0</v>
      </c>
      <c r="P29" s="31">
        <f>SUM(P30:P31)</f>
        <v>0</v>
      </c>
    </row>
    <row r="30" spans="1:16" ht="15">
      <c r="A30" s="19"/>
      <c r="B30" s="20" t="s">
        <v>31</v>
      </c>
      <c r="C30" s="20" t="s">
        <v>49</v>
      </c>
      <c r="D30" s="20"/>
      <c r="E30" s="20"/>
      <c r="F30" s="18"/>
      <c r="G30" s="31">
        <v>0</v>
      </c>
      <c r="H30" s="124">
        <v>0</v>
      </c>
      <c r="I30" s="19"/>
      <c r="J30" s="20"/>
      <c r="K30" s="20"/>
      <c r="L30" s="20"/>
      <c r="M30" s="20" t="s">
        <v>36</v>
      </c>
      <c r="N30" s="18" t="s">
        <v>91</v>
      </c>
      <c r="O30" s="31"/>
      <c r="P30" s="31"/>
    </row>
    <row r="31" spans="1:16" ht="15">
      <c r="A31" s="19"/>
      <c r="B31" s="20"/>
      <c r="C31" s="20" t="s">
        <v>5</v>
      </c>
      <c r="D31" s="20" t="s">
        <v>32</v>
      </c>
      <c r="E31" s="20"/>
      <c r="F31" s="18"/>
      <c r="G31" s="31"/>
      <c r="H31" s="124"/>
      <c r="I31" s="19"/>
      <c r="J31" s="20"/>
      <c r="K31" s="20"/>
      <c r="L31" s="20"/>
      <c r="M31" s="20" t="s">
        <v>36</v>
      </c>
      <c r="N31" s="18" t="s">
        <v>92</v>
      </c>
      <c r="O31" s="31"/>
      <c r="P31" s="31"/>
    </row>
    <row r="32" spans="1:16" ht="15">
      <c r="A32" s="19"/>
      <c r="B32" s="20"/>
      <c r="C32" s="20" t="s">
        <v>10</v>
      </c>
      <c r="D32" s="20" t="s">
        <v>33</v>
      </c>
      <c r="E32" s="20"/>
      <c r="F32" s="18"/>
      <c r="G32" s="31"/>
      <c r="H32" s="124"/>
      <c r="I32" s="19"/>
      <c r="J32" s="20" t="s">
        <v>13</v>
      </c>
      <c r="K32" s="20" t="s">
        <v>93</v>
      </c>
      <c r="L32" s="20"/>
      <c r="M32" s="20"/>
      <c r="N32" s="18"/>
      <c r="O32" s="31">
        <f>SUM(O33:O35)</f>
        <v>0</v>
      </c>
      <c r="P32" s="31">
        <f>SUM(P33:P35)</f>
        <v>0</v>
      </c>
    </row>
    <row r="33" spans="1:16" ht="15">
      <c r="A33" s="19"/>
      <c r="B33" s="20"/>
      <c r="C33" s="20" t="s">
        <v>11</v>
      </c>
      <c r="D33" s="20" t="s">
        <v>34</v>
      </c>
      <c r="E33" s="20"/>
      <c r="F33" s="18"/>
      <c r="G33" s="31"/>
      <c r="H33" s="124"/>
      <c r="I33" s="19"/>
      <c r="J33" s="20"/>
      <c r="K33" s="20" t="s">
        <v>5</v>
      </c>
      <c r="L33" s="20" t="s">
        <v>94</v>
      </c>
      <c r="M33" s="20"/>
      <c r="N33" s="18"/>
      <c r="O33" s="31"/>
      <c r="P33" s="31"/>
    </row>
    <row r="34" spans="1:18" ht="15">
      <c r="A34" s="19"/>
      <c r="B34" s="20"/>
      <c r="C34" s="20"/>
      <c r="D34" s="20" t="s">
        <v>16</v>
      </c>
      <c r="E34" s="20" t="s">
        <v>35</v>
      </c>
      <c r="F34" s="18"/>
      <c r="G34" s="31"/>
      <c r="H34" s="124"/>
      <c r="I34" s="19"/>
      <c r="J34" s="20"/>
      <c r="K34" s="20" t="s">
        <v>65</v>
      </c>
      <c r="L34" s="20" t="s">
        <v>301</v>
      </c>
      <c r="M34" s="20"/>
      <c r="N34" s="18"/>
      <c r="O34" s="31"/>
      <c r="P34" s="31"/>
      <c r="R34" s="54"/>
    </row>
    <row r="35" spans="1:16" ht="15">
      <c r="A35" s="19"/>
      <c r="B35" s="20"/>
      <c r="C35" s="20"/>
      <c r="D35" s="20" t="s">
        <v>287</v>
      </c>
      <c r="E35" s="20" t="s">
        <v>288</v>
      </c>
      <c r="F35" s="18"/>
      <c r="G35" s="31"/>
      <c r="H35" s="124"/>
      <c r="I35" s="19"/>
      <c r="J35" s="20"/>
      <c r="K35" s="20" t="s">
        <v>11</v>
      </c>
      <c r="L35" s="20" t="s">
        <v>95</v>
      </c>
      <c r="M35" s="20"/>
      <c r="N35" s="18"/>
      <c r="O35" s="31">
        <f>SUM(O36:O40)</f>
        <v>0</v>
      </c>
      <c r="P35" s="31">
        <f>SUM(P36:P40)</f>
        <v>0</v>
      </c>
    </row>
    <row r="36" spans="1:16" ht="15">
      <c r="A36" s="19"/>
      <c r="B36" s="20"/>
      <c r="C36" s="20"/>
      <c r="D36" s="20" t="s">
        <v>20</v>
      </c>
      <c r="E36" s="20" t="s">
        <v>41</v>
      </c>
      <c r="F36" s="18"/>
      <c r="G36" s="31"/>
      <c r="H36" s="124"/>
      <c r="I36" s="19"/>
      <c r="J36" s="20"/>
      <c r="K36" s="20"/>
      <c r="L36" s="20" t="s">
        <v>16</v>
      </c>
      <c r="M36" s="20" t="s">
        <v>219</v>
      </c>
      <c r="N36" s="18"/>
      <c r="O36" s="31"/>
      <c r="P36" s="31"/>
    </row>
    <row r="37" spans="1:16" ht="15">
      <c r="A37" s="19"/>
      <c r="B37" s="20"/>
      <c r="C37" s="20"/>
      <c r="D37" s="20"/>
      <c r="E37" s="20" t="s">
        <v>36</v>
      </c>
      <c r="F37" s="18" t="s">
        <v>37</v>
      </c>
      <c r="G37" s="31"/>
      <c r="H37" s="124"/>
      <c r="I37" s="19"/>
      <c r="J37" s="20"/>
      <c r="K37" s="20"/>
      <c r="L37" s="20" t="s">
        <v>18</v>
      </c>
      <c r="M37" s="20" t="s">
        <v>96</v>
      </c>
      <c r="N37" s="18"/>
      <c r="O37" s="31"/>
      <c r="P37" s="31"/>
    </row>
    <row r="38" spans="1:16" ht="15">
      <c r="A38" s="19"/>
      <c r="B38" s="20"/>
      <c r="C38" s="20"/>
      <c r="D38" s="20"/>
      <c r="E38" s="20" t="s">
        <v>36</v>
      </c>
      <c r="F38" s="18" t="s">
        <v>38</v>
      </c>
      <c r="G38" s="31"/>
      <c r="H38" s="124"/>
      <c r="I38" s="19"/>
      <c r="J38" s="20"/>
      <c r="K38" s="20"/>
      <c r="L38" s="20" t="s">
        <v>20</v>
      </c>
      <c r="M38" s="20" t="s">
        <v>97</v>
      </c>
      <c r="N38" s="18"/>
      <c r="O38" s="31"/>
      <c r="P38" s="31"/>
    </row>
    <row r="39" spans="1:16" ht="15">
      <c r="A39" s="19"/>
      <c r="B39" s="20"/>
      <c r="C39" s="20"/>
      <c r="D39" s="20"/>
      <c r="E39" s="20" t="s">
        <v>36</v>
      </c>
      <c r="F39" s="18" t="s">
        <v>39</v>
      </c>
      <c r="G39" s="31"/>
      <c r="H39" s="124"/>
      <c r="I39" s="19"/>
      <c r="J39" s="20"/>
      <c r="K39" s="20"/>
      <c r="L39" s="20" t="s">
        <v>22</v>
      </c>
      <c r="M39" s="20" t="s">
        <v>103</v>
      </c>
      <c r="N39" s="18"/>
      <c r="O39" s="31"/>
      <c r="P39" s="31"/>
    </row>
    <row r="40" spans="1:16" ht="15">
      <c r="A40" s="19"/>
      <c r="B40" s="20"/>
      <c r="C40" s="20"/>
      <c r="D40" s="20"/>
      <c r="E40" s="20" t="s">
        <v>36</v>
      </c>
      <c r="F40" s="18" t="s">
        <v>40</v>
      </c>
      <c r="G40" s="31"/>
      <c r="H40" s="124"/>
      <c r="I40" s="19"/>
      <c r="J40" s="20"/>
      <c r="K40" s="20"/>
      <c r="L40" s="20" t="s">
        <v>24</v>
      </c>
      <c r="M40" s="20" t="s">
        <v>64</v>
      </c>
      <c r="N40" s="18"/>
      <c r="O40" s="31"/>
      <c r="P40" s="31"/>
    </row>
    <row r="41" spans="1:16" ht="15">
      <c r="A41" s="19"/>
      <c r="B41" s="20"/>
      <c r="C41" s="20" t="s">
        <v>12</v>
      </c>
      <c r="D41" s="20" t="s">
        <v>42</v>
      </c>
      <c r="E41" s="20"/>
      <c r="F41" s="18"/>
      <c r="G41" s="31"/>
      <c r="H41" s="124"/>
      <c r="I41" s="19"/>
      <c r="J41" s="20" t="s">
        <v>28</v>
      </c>
      <c r="K41" s="20" t="s">
        <v>98</v>
      </c>
      <c r="L41" s="20"/>
      <c r="M41" s="20"/>
      <c r="N41" s="18"/>
      <c r="O41" s="31">
        <f>O42+O52+O64</f>
        <v>0</v>
      </c>
      <c r="P41" s="124">
        <f>P42+P52+P64</f>
        <v>0</v>
      </c>
    </row>
    <row r="42" spans="1:16" ht="15">
      <c r="A42" s="19"/>
      <c r="B42" s="20" t="s">
        <v>43</v>
      </c>
      <c r="C42" s="20" t="s">
        <v>48</v>
      </c>
      <c r="D42" s="20"/>
      <c r="E42" s="20"/>
      <c r="F42" s="18"/>
      <c r="G42" s="31">
        <f>SUM(G43:G44)</f>
        <v>0</v>
      </c>
      <c r="H42" s="124">
        <f>SUM(H43:H44)</f>
        <v>0</v>
      </c>
      <c r="I42" s="19"/>
      <c r="J42" s="20"/>
      <c r="K42" s="20" t="s">
        <v>5</v>
      </c>
      <c r="L42" s="20" t="s">
        <v>94</v>
      </c>
      <c r="M42" s="20"/>
      <c r="N42" s="18"/>
      <c r="O42" s="31">
        <f>O43+O46</f>
        <v>0</v>
      </c>
      <c r="P42" s="31">
        <f>P43+P46</f>
        <v>0</v>
      </c>
    </row>
    <row r="43" spans="1:16" ht="15">
      <c r="A43" s="19"/>
      <c r="B43" s="20"/>
      <c r="C43" s="20" t="s">
        <v>5</v>
      </c>
      <c r="D43" s="20" t="s">
        <v>44</v>
      </c>
      <c r="E43" s="20"/>
      <c r="F43" s="18"/>
      <c r="G43" s="31"/>
      <c r="H43" s="124"/>
      <c r="I43" s="19"/>
      <c r="J43" s="20"/>
      <c r="K43" s="20"/>
      <c r="L43" s="20" t="s">
        <v>16</v>
      </c>
      <c r="M43" s="20" t="s">
        <v>99</v>
      </c>
      <c r="N43" s="18"/>
      <c r="O43" s="31">
        <f>SUM(O44:O45)</f>
        <v>0</v>
      </c>
      <c r="P43" s="31">
        <f>SUM(P44:P45)</f>
        <v>0</v>
      </c>
    </row>
    <row r="44" spans="1:16" ht="15">
      <c r="A44" s="19"/>
      <c r="B44" s="20"/>
      <c r="C44" s="20" t="s">
        <v>10</v>
      </c>
      <c r="D44" s="20" t="s">
        <v>45</v>
      </c>
      <c r="E44" s="20"/>
      <c r="F44" s="18"/>
      <c r="G44" s="31"/>
      <c r="H44" s="124"/>
      <c r="I44" s="19"/>
      <c r="J44" s="20"/>
      <c r="K44" s="20"/>
      <c r="L44" s="20"/>
      <c r="M44" s="20" t="s">
        <v>36</v>
      </c>
      <c r="N44" s="18" t="s">
        <v>62</v>
      </c>
      <c r="O44" s="31"/>
      <c r="P44" s="31"/>
    </row>
    <row r="45" spans="1:20" ht="15">
      <c r="A45" s="23" t="s">
        <v>46</v>
      </c>
      <c r="B45" s="22" t="s">
        <v>47</v>
      </c>
      <c r="C45" s="20"/>
      <c r="D45" s="20"/>
      <c r="E45" s="20"/>
      <c r="F45" s="18"/>
      <c r="G45" s="30">
        <f>G46+G52+G64+G81</f>
        <v>0</v>
      </c>
      <c r="H45" s="125">
        <f>H46+H52+H64+H81</f>
        <v>0</v>
      </c>
      <c r="I45" s="19"/>
      <c r="J45" s="20"/>
      <c r="K45" s="20"/>
      <c r="L45" s="20"/>
      <c r="M45" s="20" t="s">
        <v>36</v>
      </c>
      <c r="N45" s="18" t="s">
        <v>63</v>
      </c>
      <c r="O45" s="31"/>
      <c r="P45" s="31"/>
      <c r="T45" s="79"/>
    </row>
    <row r="46" spans="1:16" ht="15">
      <c r="A46" s="19"/>
      <c r="B46" s="20" t="s">
        <v>4</v>
      </c>
      <c r="C46" s="20" t="s">
        <v>51</v>
      </c>
      <c r="D46" s="20"/>
      <c r="E46" s="20"/>
      <c r="F46" s="18"/>
      <c r="G46" s="31">
        <f>SUM(G47:G51)</f>
        <v>0</v>
      </c>
      <c r="H46" s="124">
        <f>SUM(H47:H51)</f>
        <v>0</v>
      </c>
      <c r="I46" s="19"/>
      <c r="J46" s="20"/>
      <c r="K46" s="20"/>
      <c r="L46" s="20" t="s">
        <v>18</v>
      </c>
      <c r="M46" s="20" t="s">
        <v>64</v>
      </c>
      <c r="N46" s="18"/>
      <c r="O46" s="31"/>
      <c r="P46" s="31"/>
    </row>
    <row r="47" spans="1:20" ht="15">
      <c r="A47" s="19"/>
      <c r="B47" s="20"/>
      <c r="C47" s="20" t="s">
        <v>5</v>
      </c>
      <c r="D47" s="20" t="s">
        <v>57</v>
      </c>
      <c r="E47" s="20"/>
      <c r="F47" s="18"/>
      <c r="G47" s="124"/>
      <c r="H47" s="124"/>
      <c r="I47" s="19"/>
      <c r="J47" s="20"/>
      <c r="K47" s="20" t="s">
        <v>10</v>
      </c>
      <c r="L47" s="20" t="s">
        <v>301</v>
      </c>
      <c r="M47" s="20"/>
      <c r="N47" s="18"/>
      <c r="O47" s="31">
        <f>O48+O51</f>
        <v>0</v>
      </c>
      <c r="P47" s="31">
        <f>P48+P51</f>
        <v>0</v>
      </c>
      <c r="T47" s="79"/>
    </row>
    <row r="48" spans="1:16" ht="15">
      <c r="A48" s="19"/>
      <c r="B48" s="20"/>
      <c r="C48" s="20" t="s">
        <v>10</v>
      </c>
      <c r="D48" s="20" t="s">
        <v>56</v>
      </c>
      <c r="E48" s="20"/>
      <c r="F48" s="18"/>
      <c r="G48" s="31"/>
      <c r="H48" s="124"/>
      <c r="I48" s="19"/>
      <c r="J48" s="20"/>
      <c r="K48" s="20"/>
      <c r="L48" s="20" t="s">
        <v>16</v>
      </c>
      <c r="M48" s="20" t="s">
        <v>99</v>
      </c>
      <c r="N48" s="18"/>
      <c r="O48" s="31">
        <f>SUM(O49:O50)</f>
        <v>0</v>
      </c>
      <c r="P48" s="31">
        <f>SUM(P49:P50)</f>
        <v>0</v>
      </c>
    </row>
    <row r="49" spans="1:16" ht="15">
      <c r="A49" s="19"/>
      <c r="B49" s="20"/>
      <c r="C49" s="20" t="s">
        <v>11</v>
      </c>
      <c r="D49" s="20" t="s">
        <v>55</v>
      </c>
      <c r="E49" s="20"/>
      <c r="F49" s="18"/>
      <c r="G49" s="31"/>
      <c r="H49" s="124"/>
      <c r="I49" s="19"/>
      <c r="J49" s="20"/>
      <c r="K49" s="20"/>
      <c r="L49" s="20"/>
      <c r="M49" s="20" t="s">
        <v>36</v>
      </c>
      <c r="N49" s="18" t="s">
        <v>62</v>
      </c>
      <c r="O49" s="31"/>
      <c r="P49" s="31"/>
    </row>
    <row r="50" spans="1:16" ht="15">
      <c r="A50" s="19"/>
      <c r="B50" s="20"/>
      <c r="C50" s="20" t="s">
        <v>12</v>
      </c>
      <c r="D50" s="20" t="s">
        <v>54</v>
      </c>
      <c r="E50" s="20"/>
      <c r="F50" s="18"/>
      <c r="G50" s="31"/>
      <c r="H50" s="124"/>
      <c r="I50" s="19"/>
      <c r="J50" s="20"/>
      <c r="K50" s="20"/>
      <c r="L50" s="20"/>
      <c r="M50" s="20" t="s">
        <v>36</v>
      </c>
      <c r="N50" s="18" t="s">
        <v>63</v>
      </c>
      <c r="O50" s="31"/>
      <c r="P50" s="31"/>
    </row>
    <row r="51" spans="1:16" ht="15">
      <c r="A51" s="19"/>
      <c r="B51" s="20"/>
      <c r="C51" s="107" t="s">
        <v>52</v>
      </c>
      <c r="D51" s="107" t="s">
        <v>53</v>
      </c>
      <c r="E51" s="20"/>
      <c r="F51" s="18"/>
      <c r="G51" s="108"/>
      <c r="H51" s="126"/>
      <c r="I51" s="19"/>
      <c r="J51" s="20"/>
      <c r="K51" s="20"/>
      <c r="L51" s="20" t="s">
        <v>18</v>
      </c>
      <c r="M51" s="20" t="s">
        <v>64</v>
      </c>
      <c r="N51" s="18"/>
      <c r="O51" s="31"/>
      <c r="P51" s="31"/>
    </row>
    <row r="52" spans="1:16" ht="15">
      <c r="A52" s="19"/>
      <c r="B52" s="20" t="s">
        <v>13</v>
      </c>
      <c r="C52" s="20" t="s">
        <v>58</v>
      </c>
      <c r="D52" s="20"/>
      <c r="E52" s="20"/>
      <c r="F52" s="18"/>
      <c r="G52" s="31">
        <f>G53+G57</f>
        <v>0</v>
      </c>
      <c r="H52" s="124">
        <f>H53+H57</f>
        <v>0</v>
      </c>
      <c r="I52" s="19"/>
      <c r="J52" s="20"/>
      <c r="K52" s="20" t="s">
        <v>11</v>
      </c>
      <c r="L52" s="20" t="s">
        <v>95</v>
      </c>
      <c r="M52" s="20"/>
      <c r="N52" s="18"/>
      <c r="O52" s="31">
        <f>SUM(O53:O56,O59:O63)</f>
        <v>0</v>
      </c>
      <c r="P52" s="31">
        <f>SUM(P53:P56,P59:P63)</f>
        <v>0</v>
      </c>
    </row>
    <row r="53" spans="1:16" ht="15">
      <c r="A53" s="19"/>
      <c r="B53" s="20"/>
      <c r="C53" s="20" t="s">
        <v>59</v>
      </c>
      <c r="D53" s="20" t="s">
        <v>60</v>
      </c>
      <c r="E53" s="20"/>
      <c r="F53" s="18"/>
      <c r="G53" s="31"/>
      <c r="H53" s="124"/>
      <c r="I53" s="19"/>
      <c r="J53" s="20"/>
      <c r="K53" s="20"/>
      <c r="L53" s="20" t="s">
        <v>16</v>
      </c>
      <c r="M53" s="20" t="s">
        <v>100</v>
      </c>
      <c r="N53" s="18"/>
      <c r="O53" s="124"/>
      <c r="P53" s="124"/>
    </row>
    <row r="54" spans="1:16" ht="15">
      <c r="A54" s="19"/>
      <c r="B54" s="20"/>
      <c r="C54" s="20"/>
      <c r="D54" s="20" t="s">
        <v>16</v>
      </c>
      <c r="E54" s="20" t="s">
        <v>291</v>
      </c>
      <c r="F54" s="18"/>
      <c r="G54" s="31"/>
      <c r="H54" s="124"/>
      <c r="I54" s="19"/>
      <c r="J54" s="20"/>
      <c r="K54" s="20"/>
      <c r="L54" s="20" t="s">
        <v>18</v>
      </c>
      <c r="M54" s="20" t="s">
        <v>101</v>
      </c>
      <c r="N54" s="18"/>
      <c r="O54" s="31"/>
      <c r="P54" s="31"/>
    </row>
    <row r="55" spans="1:16" ht="15">
      <c r="A55" s="19"/>
      <c r="B55" s="20"/>
      <c r="C55" s="20"/>
      <c r="D55" s="20" t="s">
        <v>18</v>
      </c>
      <c r="E55" s="20" t="s">
        <v>64</v>
      </c>
      <c r="F55" s="18"/>
      <c r="G55" s="31"/>
      <c r="H55" s="124"/>
      <c r="I55" s="19"/>
      <c r="J55" s="20"/>
      <c r="K55" s="20"/>
      <c r="L55" s="20" t="s">
        <v>20</v>
      </c>
      <c r="M55" s="20" t="s">
        <v>97</v>
      </c>
      <c r="N55" s="18"/>
      <c r="O55" s="31"/>
      <c r="P55" s="31"/>
    </row>
    <row r="56" spans="1:16" ht="28.5" customHeight="1">
      <c r="A56" s="19"/>
      <c r="B56" s="20"/>
      <c r="C56" s="107" t="s">
        <v>10</v>
      </c>
      <c r="D56" s="144" t="s">
        <v>290</v>
      </c>
      <c r="E56" s="145"/>
      <c r="F56" s="146"/>
      <c r="G56" s="108"/>
      <c r="H56" s="126"/>
      <c r="I56" s="19"/>
      <c r="J56" s="20"/>
      <c r="K56" s="20"/>
      <c r="L56" s="20" t="s">
        <v>22</v>
      </c>
      <c r="M56" s="20" t="s">
        <v>99</v>
      </c>
      <c r="N56" s="18"/>
      <c r="O56" s="31">
        <f>SUM(O57:O58)</f>
        <v>0</v>
      </c>
      <c r="P56" s="31">
        <f>SUM(P57:P58)</f>
        <v>0</v>
      </c>
    </row>
    <row r="57" spans="1:16" ht="15">
      <c r="A57" s="19"/>
      <c r="B57" s="20"/>
      <c r="C57" s="20" t="s">
        <v>289</v>
      </c>
      <c r="D57" s="20" t="s">
        <v>66</v>
      </c>
      <c r="E57" s="20"/>
      <c r="F57" s="18"/>
      <c r="G57" s="31">
        <f>G58+G61+G62+G63</f>
        <v>0</v>
      </c>
      <c r="H57" s="124">
        <f>H58+H61+H62+H63</f>
        <v>0</v>
      </c>
      <c r="I57" s="19"/>
      <c r="J57" s="20"/>
      <c r="K57" s="20"/>
      <c r="L57" s="20"/>
      <c r="M57" s="20" t="s">
        <v>36</v>
      </c>
      <c r="N57" s="18" t="s">
        <v>62</v>
      </c>
      <c r="O57" s="31"/>
      <c r="P57" s="31"/>
    </row>
    <row r="58" spans="1:16" ht="15">
      <c r="A58" s="19"/>
      <c r="B58" s="20"/>
      <c r="C58" s="20"/>
      <c r="D58" s="20" t="s">
        <v>16</v>
      </c>
      <c r="E58" s="20" t="s">
        <v>61</v>
      </c>
      <c r="F58" s="18"/>
      <c r="G58" s="31">
        <f>SUM(G59:G60)</f>
        <v>0</v>
      </c>
      <c r="H58" s="124">
        <f>SUM(H59:H60)</f>
        <v>0</v>
      </c>
      <c r="I58" s="19"/>
      <c r="J58" s="20"/>
      <c r="K58" s="20"/>
      <c r="L58" s="20"/>
      <c r="M58" s="20" t="s">
        <v>36</v>
      </c>
      <c r="N58" s="18" t="s">
        <v>63</v>
      </c>
      <c r="O58" s="31"/>
      <c r="P58" s="31"/>
    </row>
    <row r="59" spans="1:16" ht="15">
      <c r="A59" s="19"/>
      <c r="B59" s="20"/>
      <c r="C59" s="20"/>
      <c r="D59" s="20"/>
      <c r="E59" s="20" t="s">
        <v>36</v>
      </c>
      <c r="F59" s="18" t="s">
        <v>62</v>
      </c>
      <c r="G59" s="31"/>
      <c r="H59" s="124"/>
      <c r="I59" s="19"/>
      <c r="J59" s="20"/>
      <c r="K59" s="20"/>
      <c r="L59" s="20" t="s">
        <v>24</v>
      </c>
      <c r="M59" s="20" t="s">
        <v>273</v>
      </c>
      <c r="N59" s="18"/>
      <c r="O59" s="31"/>
      <c r="P59" s="31">
        <v>0</v>
      </c>
    </row>
    <row r="60" spans="1:16" ht="15">
      <c r="A60" s="19"/>
      <c r="B60" s="20"/>
      <c r="C60" s="20"/>
      <c r="D60" s="20"/>
      <c r="E60" s="20" t="s">
        <v>36</v>
      </c>
      <c r="F60" s="18" t="s">
        <v>63</v>
      </c>
      <c r="G60" s="31"/>
      <c r="H60" s="124"/>
      <c r="I60" s="19"/>
      <c r="J60" s="20"/>
      <c r="K60" s="20"/>
      <c r="L60" s="20" t="s">
        <v>102</v>
      </c>
      <c r="M60" s="20" t="s">
        <v>103</v>
      </c>
      <c r="N60" s="18"/>
      <c r="O60" s="31"/>
      <c r="P60" s="31"/>
    </row>
    <row r="61" spans="1:16" s="117" customFormat="1" ht="39.75" customHeight="1">
      <c r="A61" s="114"/>
      <c r="B61" s="107"/>
      <c r="C61" s="107"/>
      <c r="D61" s="107" t="s">
        <v>18</v>
      </c>
      <c r="E61" s="142" t="s">
        <v>67</v>
      </c>
      <c r="F61" s="143"/>
      <c r="G61" s="115"/>
      <c r="H61" s="135"/>
      <c r="I61" s="116"/>
      <c r="J61" s="107"/>
      <c r="K61" s="107"/>
      <c r="L61" s="105" t="s">
        <v>104</v>
      </c>
      <c r="M61" s="142" t="s">
        <v>274</v>
      </c>
      <c r="N61" s="143"/>
      <c r="O61" s="108"/>
      <c r="P61" s="108"/>
    </row>
    <row r="62" spans="1:16" ht="15">
      <c r="A62" s="19"/>
      <c r="B62" s="20"/>
      <c r="C62" s="20"/>
      <c r="D62" s="20" t="s">
        <v>20</v>
      </c>
      <c r="E62" s="20" t="s">
        <v>64</v>
      </c>
      <c r="F62" s="18"/>
      <c r="G62" s="31"/>
      <c r="H62" s="124"/>
      <c r="I62" s="19"/>
      <c r="J62" s="20"/>
      <c r="K62" s="20"/>
      <c r="L62" s="20" t="s">
        <v>105</v>
      </c>
      <c r="M62" s="20" t="s">
        <v>106</v>
      </c>
      <c r="N62" s="18"/>
      <c r="O62" s="31"/>
      <c r="P62" s="31"/>
    </row>
    <row r="63" spans="1:16" ht="15">
      <c r="A63" s="19"/>
      <c r="B63" s="20"/>
      <c r="C63" s="20"/>
      <c r="D63" s="20" t="s">
        <v>22</v>
      </c>
      <c r="E63" s="20" t="s">
        <v>68</v>
      </c>
      <c r="F63" s="18"/>
      <c r="G63" s="31"/>
      <c r="H63" s="124"/>
      <c r="I63" s="19"/>
      <c r="J63" s="20"/>
      <c r="K63" s="20"/>
      <c r="L63" s="20" t="s">
        <v>107</v>
      </c>
      <c r="M63" s="20" t="s">
        <v>64</v>
      </c>
      <c r="N63" s="18"/>
      <c r="O63" s="31"/>
      <c r="P63" s="31"/>
    </row>
    <row r="64" spans="1:16" ht="15">
      <c r="A64" s="19"/>
      <c r="B64" s="20" t="s">
        <v>28</v>
      </c>
      <c r="C64" s="20" t="s">
        <v>69</v>
      </c>
      <c r="D64" s="20"/>
      <c r="E64" s="20"/>
      <c r="F64" s="18"/>
      <c r="G64" s="31">
        <v>0</v>
      </c>
      <c r="H64" s="124">
        <f>H65+H80</f>
        <v>0</v>
      </c>
      <c r="I64" s="19"/>
      <c r="J64" s="20"/>
      <c r="K64" s="20" t="s">
        <v>11</v>
      </c>
      <c r="L64" s="20" t="s">
        <v>108</v>
      </c>
      <c r="M64" s="20"/>
      <c r="N64" s="18"/>
      <c r="O64" s="31"/>
      <c r="P64" s="31"/>
    </row>
    <row r="65" spans="1:16" ht="15">
      <c r="A65" s="19"/>
      <c r="B65" s="20"/>
      <c r="C65" s="20" t="s">
        <v>5</v>
      </c>
      <c r="D65" s="20" t="s">
        <v>152</v>
      </c>
      <c r="E65" s="20"/>
      <c r="F65" s="18"/>
      <c r="G65" s="31">
        <f>G66+G71+G76</f>
        <v>0</v>
      </c>
      <c r="H65" s="124">
        <f>H66+H71+H76</f>
        <v>0</v>
      </c>
      <c r="I65" s="19"/>
      <c r="J65" s="20" t="s">
        <v>31</v>
      </c>
      <c r="K65" s="20" t="s">
        <v>109</v>
      </c>
      <c r="L65" s="20"/>
      <c r="M65" s="20"/>
      <c r="N65" s="18"/>
      <c r="O65" s="31">
        <f>O66+O67</f>
        <v>0</v>
      </c>
      <c r="P65" s="31">
        <f>P66+P67</f>
        <v>0</v>
      </c>
    </row>
    <row r="66" spans="1:16" ht="15">
      <c r="A66" s="19"/>
      <c r="B66" s="20"/>
      <c r="C66" s="20"/>
      <c r="D66" s="20" t="s">
        <v>16</v>
      </c>
      <c r="E66" s="20" t="s">
        <v>35</v>
      </c>
      <c r="F66" s="18"/>
      <c r="G66" s="31">
        <v>0</v>
      </c>
      <c r="H66" s="124">
        <v>0</v>
      </c>
      <c r="I66" s="19"/>
      <c r="J66" s="20"/>
      <c r="K66" s="20" t="s">
        <v>59</v>
      </c>
      <c r="L66" s="20" t="s">
        <v>110</v>
      </c>
      <c r="M66" s="20"/>
      <c r="N66" s="18"/>
      <c r="O66" s="31"/>
      <c r="P66" s="31"/>
    </row>
    <row r="67" spans="1:16" ht="15">
      <c r="A67" s="19"/>
      <c r="B67" s="20"/>
      <c r="C67" s="20"/>
      <c r="D67" s="20"/>
      <c r="E67" s="20" t="s">
        <v>36</v>
      </c>
      <c r="F67" s="18" t="s">
        <v>37</v>
      </c>
      <c r="G67" s="31"/>
      <c r="H67" s="124"/>
      <c r="I67" s="19"/>
      <c r="J67" s="20"/>
      <c r="K67" s="20" t="s">
        <v>10</v>
      </c>
      <c r="L67" s="20" t="s">
        <v>45</v>
      </c>
      <c r="M67" s="20"/>
      <c r="N67" s="18"/>
      <c r="O67" s="31">
        <f>SUM(O68:O69)</f>
        <v>0</v>
      </c>
      <c r="P67" s="31">
        <f>SUM(P68:P69)</f>
        <v>0</v>
      </c>
    </row>
    <row r="68" spans="1:16" ht="15">
      <c r="A68" s="19"/>
      <c r="B68" s="20"/>
      <c r="C68" s="20"/>
      <c r="D68" s="20"/>
      <c r="E68" s="20" t="s">
        <v>36</v>
      </c>
      <c r="F68" s="18" t="s">
        <v>38</v>
      </c>
      <c r="G68" s="31"/>
      <c r="H68" s="124"/>
      <c r="I68" s="19"/>
      <c r="J68" s="20"/>
      <c r="K68" s="20"/>
      <c r="L68" s="20"/>
      <c r="M68" s="20" t="s">
        <v>36</v>
      </c>
      <c r="N68" s="18" t="s">
        <v>91</v>
      </c>
      <c r="O68" s="31"/>
      <c r="P68" s="31"/>
    </row>
    <row r="69" spans="1:16" ht="15">
      <c r="A69" s="19"/>
      <c r="B69" s="20"/>
      <c r="C69" s="20"/>
      <c r="D69" s="20"/>
      <c r="E69" s="20" t="s">
        <v>36</v>
      </c>
      <c r="F69" s="18" t="s">
        <v>39</v>
      </c>
      <c r="G69" s="31"/>
      <c r="H69" s="124"/>
      <c r="I69" s="19"/>
      <c r="J69" s="20"/>
      <c r="K69" s="20"/>
      <c r="L69" s="20"/>
      <c r="M69" s="20" t="s">
        <v>36</v>
      </c>
      <c r="N69" s="18" t="s">
        <v>92</v>
      </c>
      <c r="O69" s="31"/>
      <c r="P69" s="31"/>
    </row>
    <row r="70" spans="1:16" ht="15">
      <c r="A70" s="19"/>
      <c r="B70" s="20"/>
      <c r="C70" s="20"/>
      <c r="D70" s="20"/>
      <c r="E70" s="20" t="s">
        <v>36</v>
      </c>
      <c r="F70" s="18" t="s">
        <v>70</v>
      </c>
      <c r="G70" s="31"/>
      <c r="H70" s="124"/>
      <c r="I70" s="19"/>
      <c r="J70" s="20"/>
      <c r="K70" s="20"/>
      <c r="L70" s="20"/>
      <c r="M70" s="20"/>
      <c r="N70" s="18"/>
      <c r="O70" s="31"/>
      <c r="P70" s="31"/>
    </row>
    <row r="71" spans="1:16" ht="15">
      <c r="A71" s="19"/>
      <c r="B71" s="20"/>
      <c r="C71" s="20"/>
      <c r="D71" s="20" t="s">
        <v>18</v>
      </c>
      <c r="E71" s="20" t="s">
        <v>41</v>
      </c>
      <c r="F71" s="18"/>
      <c r="G71" s="31">
        <v>0</v>
      </c>
      <c r="H71" s="124">
        <v>0</v>
      </c>
      <c r="I71" s="19"/>
      <c r="J71" s="20"/>
      <c r="K71" s="20"/>
      <c r="L71" s="20"/>
      <c r="M71" s="20"/>
      <c r="N71" s="18"/>
      <c r="O71" s="31"/>
      <c r="P71" s="31"/>
    </row>
    <row r="72" spans="1:16" ht="15">
      <c r="A72" s="19"/>
      <c r="B72" s="20"/>
      <c r="C72" s="20"/>
      <c r="D72" s="20"/>
      <c r="E72" s="20" t="s">
        <v>36</v>
      </c>
      <c r="F72" s="18" t="s">
        <v>37</v>
      </c>
      <c r="G72" s="31"/>
      <c r="H72" s="124"/>
      <c r="I72" s="19"/>
      <c r="J72" s="20"/>
      <c r="K72" s="20"/>
      <c r="L72" s="20"/>
      <c r="M72" s="20"/>
      <c r="N72" s="18"/>
      <c r="O72" s="31"/>
      <c r="P72" s="31"/>
    </row>
    <row r="73" spans="1:16" ht="15">
      <c r="A73" s="19"/>
      <c r="B73" s="20"/>
      <c r="C73" s="20"/>
      <c r="D73" s="20"/>
      <c r="E73" s="20" t="s">
        <v>36</v>
      </c>
      <c r="F73" s="18" t="s">
        <v>38</v>
      </c>
      <c r="G73" s="31"/>
      <c r="H73" s="124"/>
      <c r="O73" s="31"/>
      <c r="P73" s="31"/>
    </row>
    <row r="74" spans="1:16" ht="15">
      <c r="A74" s="19"/>
      <c r="B74" s="20"/>
      <c r="C74" s="20"/>
      <c r="D74" s="20"/>
      <c r="E74" s="20" t="s">
        <v>36</v>
      </c>
      <c r="F74" s="18" t="s">
        <v>39</v>
      </c>
      <c r="G74" s="31"/>
      <c r="H74" s="124"/>
      <c r="I74" s="19"/>
      <c r="J74" s="20"/>
      <c r="K74" s="20"/>
      <c r="L74" s="20"/>
      <c r="M74" s="20"/>
      <c r="N74" s="18"/>
      <c r="O74" s="31"/>
      <c r="P74" s="31"/>
    </row>
    <row r="75" spans="1:16" ht="15">
      <c r="A75" s="19"/>
      <c r="B75" s="20"/>
      <c r="C75" s="20"/>
      <c r="D75" s="20"/>
      <c r="E75" s="20" t="s">
        <v>36</v>
      </c>
      <c r="F75" s="18" t="s">
        <v>70</v>
      </c>
      <c r="G75" s="31"/>
      <c r="H75" s="124"/>
      <c r="I75" s="19"/>
      <c r="J75" s="20"/>
      <c r="K75" s="20"/>
      <c r="L75" s="20"/>
      <c r="M75" s="20"/>
      <c r="N75" s="18"/>
      <c r="O75" s="31"/>
      <c r="P75" s="31"/>
    </row>
    <row r="76" spans="1:16" ht="15">
      <c r="A76" s="19"/>
      <c r="B76" s="20"/>
      <c r="C76" s="20"/>
      <c r="D76" s="20" t="s">
        <v>20</v>
      </c>
      <c r="E76" s="20" t="s">
        <v>71</v>
      </c>
      <c r="F76" s="18"/>
      <c r="G76" s="31">
        <f>SUM(G77:G79)</f>
        <v>0</v>
      </c>
      <c r="H76" s="124">
        <f>SUM(H77:H79)</f>
        <v>0</v>
      </c>
      <c r="I76" s="19"/>
      <c r="J76" s="20"/>
      <c r="K76" s="20"/>
      <c r="L76" s="20"/>
      <c r="M76" s="20"/>
      <c r="N76" s="18"/>
      <c r="O76" s="31"/>
      <c r="P76" s="31"/>
    </row>
    <row r="77" spans="1:16" ht="15">
      <c r="A77" s="19"/>
      <c r="B77" s="20"/>
      <c r="C77" s="20"/>
      <c r="D77" s="20"/>
      <c r="E77" s="20" t="s">
        <v>36</v>
      </c>
      <c r="F77" s="18" t="s">
        <v>72</v>
      </c>
      <c r="G77" s="124"/>
      <c r="H77" s="124"/>
      <c r="I77" s="19"/>
      <c r="J77" s="20"/>
      <c r="K77" s="20"/>
      <c r="L77" s="20"/>
      <c r="M77" s="20"/>
      <c r="N77" s="18"/>
      <c r="O77" s="31"/>
      <c r="P77" s="31"/>
    </row>
    <row r="78" spans="1:16" ht="15">
      <c r="A78" s="19"/>
      <c r="B78" s="20"/>
      <c r="C78" s="20"/>
      <c r="D78" s="20"/>
      <c r="E78" s="20" t="s">
        <v>36</v>
      </c>
      <c r="F78" s="18" t="s">
        <v>73</v>
      </c>
      <c r="G78" s="124"/>
      <c r="H78" s="124"/>
      <c r="I78" s="19"/>
      <c r="J78" s="20"/>
      <c r="K78" s="20"/>
      <c r="L78" s="20"/>
      <c r="M78" s="20"/>
      <c r="N78" s="18"/>
      <c r="O78" s="31"/>
      <c r="P78" s="31"/>
    </row>
    <row r="79" spans="1:16" ht="15">
      <c r="A79" s="19"/>
      <c r="B79" s="20"/>
      <c r="C79" s="20"/>
      <c r="D79" s="20"/>
      <c r="E79" s="20" t="s">
        <v>36</v>
      </c>
      <c r="F79" s="18" t="s">
        <v>74</v>
      </c>
      <c r="G79" s="124"/>
      <c r="H79" s="124"/>
      <c r="I79" s="19"/>
      <c r="J79" s="20"/>
      <c r="K79" s="20"/>
      <c r="L79" s="20"/>
      <c r="M79" s="20"/>
      <c r="N79" s="18"/>
      <c r="O79" s="31"/>
      <c r="P79" s="31"/>
    </row>
    <row r="80" spans="1:16" ht="15">
      <c r="A80" s="19"/>
      <c r="B80" s="20"/>
      <c r="C80" s="20" t="s">
        <v>10</v>
      </c>
      <c r="D80" s="20" t="s">
        <v>75</v>
      </c>
      <c r="E80" s="20"/>
      <c r="F80" s="18"/>
      <c r="G80" s="124"/>
      <c r="H80" s="124"/>
      <c r="I80" s="19"/>
      <c r="J80" s="20"/>
      <c r="K80" s="20"/>
      <c r="L80" s="20"/>
      <c r="M80" s="20"/>
      <c r="N80" s="18"/>
      <c r="O80" s="31"/>
      <c r="P80" s="31"/>
    </row>
    <row r="81" spans="1:16" ht="15">
      <c r="A81" s="19"/>
      <c r="B81" s="20" t="s">
        <v>31</v>
      </c>
      <c r="C81" s="20" t="s">
        <v>153</v>
      </c>
      <c r="D81" s="20"/>
      <c r="E81" s="20"/>
      <c r="F81" s="18"/>
      <c r="G81" s="124"/>
      <c r="H81" s="124"/>
      <c r="I81" s="19"/>
      <c r="J81" s="20"/>
      <c r="K81" s="20"/>
      <c r="L81" s="20"/>
      <c r="M81" s="20"/>
      <c r="N81" s="18"/>
      <c r="O81" s="31"/>
      <c r="P81" s="31"/>
    </row>
    <row r="82" spans="1:16" ht="15">
      <c r="A82" s="109" t="s">
        <v>114</v>
      </c>
      <c r="B82" s="110" t="s">
        <v>292</v>
      </c>
      <c r="C82" s="110"/>
      <c r="D82" s="110"/>
      <c r="E82" s="110"/>
      <c r="F82" s="111"/>
      <c r="G82" s="112"/>
      <c r="H82" s="127"/>
      <c r="I82" s="19"/>
      <c r="J82" s="20"/>
      <c r="K82" s="20"/>
      <c r="L82" s="20"/>
      <c r="M82" s="20"/>
      <c r="N82" s="18"/>
      <c r="O82" s="31"/>
      <c r="P82" s="31"/>
    </row>
    <row r="83" spans="1:16" ht="15">
      <c r="A83" s="109" t="s">
        <v>117</v>
      </c>
      <c r="B83" s="110" t="s">
        <v>293</v>
      </c>
      <c r="C83" s="110"/>
      <c r="D83" s="110"/>
      <c r="E83" s="110"/>
      <c r="F83" s="111"/>
      <c r="G83" s="112"/>
      <c r="H83" s="127"/>
      <c r="I83" s="19"/>
      <c r="J83" s="20"/>
      <c r="K83" s="20"/>
      <c r="L83" s="20"/>
      <c r="M83" s="20"/>
      <c r="N83" s="18"/>
      <c r="O83" s="31"/>
      <c r="P83" s="31"/>
    </row>
    <row r="84" spans="1:16" ht="15">
      <c r="A84" s="41" t="s">
        <v>111</v>
      </c>
      <c r="B84" s="14"/>
      <c r="C84" s="14"/>
      <c r="D84" s="14"/>
      <c r="E84" s="42"/>
      <c r="F84" s="42"/>
      <c r="G84" s="29">
        <f>G45+G11</f>
        <v>0</v>
      </c>
      <c r="H84" s="29">
        <f>H45+H11</f>
        <v>0</v>
      </c>
      <c r="I84" s="41" t="s">
        <v>112</v>
      </c>
      <c r="J84" s="14"/>
      <c r="K84" s="14"/>
      <c r="L84" s="14"/>
      <c r="M84" s="14"/>
      <c r="N84" s="42"/>
      <c r="O84" s="29">
        <f>O23+O11</f>
        <v>0</v>
      </c>
      <c r="P84" s="29">
        <f>P23+P11</f>
        <v>0</v>
      </c>
    </row>
    <row r="85" spans="2:20" ht="15">
      <c r="B85" s="67" t="s">
        <v>320</v>
      </c>
      <c r="C85" s="7"/>
      <c r="D85" s="7"/>
      <c r="G85" s="13"/>
      <c r="Q85" s="54"/>
      <c r="T85" s="54"/>
    </row>
    <row r="86" spans="2:7" ht="15">
      <c r="B86" s="7"/>
      <c r="C86" s="7"/>
      <c r="D86" s="7"/>
      <c r="G86" s="13"/>
    </row>
    <row r="87" spans="2:7" ht="15">
      <c r="B87" s="7"/>
      <c r="C87" s="7"/>
      <c r="D87" s="7"/>
      <c r="G87" s="13"/>
    </row>
    <row r="88" spans="2:7" ht="15">
      <c r="B88" s="7"/>
      <c r="C88" s="7"/>
      <c r="D88" s="7"/>
      <c r="G88" s="13"/>
    </row>
    <row r="89" spans="7:14" ht="15">
      <c r="G89" s="13"/>
      <c r="N89" s="28"/>
    </row>
    <row r="90" spans="2:7" ht="15">
      <c r="B90" s="13" t="s">
        <v>158</v>
      </c>
      <c r="G90" s="13"/>
    </row>
    <row r="91" spans="2:7" ht="15">
      <c r="B91" s="47" t="s">
        <v>159</v>
      </c>
      <c r="E91" s="47"/>
      <c r="G91" s="13"/>
    </row>
  </sheetData>
  <sheetProtection/>
  <mergeCells count="3">
    <mergeCell ref="M61:N61"/>
    <mergeCell ref="D56:F56"/>
    <mergeCell ref="E61:F61"/>
  </mergeCells>
  <printOptions/>
  <pageMargins left="0.2755905511811024" right="0.11811023622047245" top="0.3937007874015748" bottom="0.3937007874015748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46">
      <selection activeCell="D7" sqref="D7"/>
    </sheetView>
  </sheetViews>
  <sheetFormatPr defaultColWidth="9.33203125" defaultRowHeight="12.75"/>
  <cols>
    <col min="1" max="3" width="5.83203125" style="13" customWidth="1"/>
    <col min="4" max="4" width="62.33203125" style="13" customWidth="1"/>
    <col min="5" max="5" width="18.5" style="13" customWidth="1"/>
    <col min="6" max="6" width="21.16015625" style="13" customWidth="1"/>
    <col min="7" max="7" width="9.33203125" style="13" customWidth="1"/>
    <col min="8" max="8" width="18.83203125" style="13" bestFit="1" customWidth="1"/>
    <col min="9" max="16384" width="9.33203125" style="13" customWidth="1"/>
  </cols>
  <sheetData>
    <row r="1" spans="1:4" ht="13.5">
      <c r="A1" s="33" t="s">
        <v>322</v>
      </c>
      <c r="B1" s="2"/>
      <c r="C1" s="2"/>
      <c r="D1" s="2"/>
    </row>
    <row r="2" spans="1:6" ht="16.5">
      <c r="A2" s="33" t="s">
        <v>323</v>
      </c>
      <c r="B2" s="2"/>
      <c r="C2" s="2"/>
      <c r="D2" s="2"/>
      <c r="F2" s="131"/>
    </row>
    <row r="3" ht="15">
      <c r="D3" s="48" t="s">
        <v>113</v>
      </c>
    </row>
    <row r="4" ht="12.75">
      <c r="D4" s="49" t="s">
        <v>151</v>
      </c>
    </row>
    <row r="5" ht="15">
      <c r="A5" s="7"/>
    </row>
    <row r="6" spans="1:6" ht="15">
      <c r="A6" s="11"/>
      <c r="B6" s="14"/>
      <c r="C6" s="14"/>
      <c r="D6" s="15" t="s">
        <v>155</v>
      </c>
      <c r="E6" s="16">
        <v>2020</v>
      </c>
      <c r="F6" s="16">
        <v>2021</v>
      </c>
    </row>
    <row r="7" spans="1:6" ht="15">
      <c r="A7" s="4" t="s">
        <v>2</v>
      </c>
      <c r="B7" s="5" t="s">
        <v>122</v>
      </c>
      <c r="C7" s="3"/>
      <c r="D7" s="17"/>
      <c r="E7" s="76">
        <f>SUM(E8:E13)</f>
        <v>0</v>
      </c>
      <c r="F7" s="76">
        <f>SUM(F8:F13)</f>
        <v>0</v>
      </c>
    </row>
    <row r="8" spans="1:6" ht="15">
      <c r="A8" s="6"/>
      <c r="B8" s="27" t="s">
        <v>123</v>
      </c>
      <c r="C8" s="7"/>
      <c r="D8" s="18"/>
      <c r="E8" s="78"/>
      <c r="F8" s="78"/>
    </row>
    <row r="9" spans="1:6" ht="15">
      <c r="A9" s="6"/>
      <c r="B9" s="7" t="s">
        <v>4</v>
      </c>
      <c r="C9" s="7" t="s">
        <v>269</v>
      </c>
      <c r="D9" s="18"/>
      <c r="E9" s="77"/>
      <c r="F9" s="77"/>
    </row>
    <row r="10" spans="1:6" ht="15">
      <c r="A10" s="6"/>
      <c r="B10" s="7" t="s">
        <v>13</v>
      </c>
      <c r="C10" s="147" t="s">
        <v>124</v>
      </c>
      <c r="D10" s="148"/>
      <c r="E10" s="153"/>
      <c r="F10" s="153"/>
    </row>
    <row r="11" spans="1:8" ht="12.75">
      <c r="A11" s="19"/>
      <c r="B11" s="20"/>
      <c r="C11" s="149"/>
      <c r="D11" s="148"/>
      <c r="E11" s="153"/>
      <c r="F11" s="153"/>
      <c r="H11" s="129"/>
    </row>
    <row r="12" spans="1:6" ht="15">
      <c r="A12" s="6"/>
      <c r="B12" s="7" t="s">
        <v>28</v>
      </c>
      <c r="C12" s="7" t="s">
        <v>220</v>
      </c>
      <c r="D12" s="18"/>
      <c r="E12" s="77"/>
      <c r="F12" s="77"/>
    </row>
    <row r="13" spans="1:6" ht="15">
      <c r="A13" s="6"/>
      <c r="B13" s="7" t="s">
        <v>31</v>
      </c>
      <c r="C13" s="7" t="s">
        <v>125</v>
      </c>
      <c r="D13" s="18"/>
      <c r="E13" s="77"/>
      <c r="F13" s="77"/>
    </row>
    <row r="14" spans="1:6" ht="15">
      <c r="A14" s="9" t="s">
        <v>46</v>
      </c>
      <c r="B14" s="10" t="s">
        <v>126</v>
      </c>
      <c r="C14" s="10"/>
      <c r="D14" s="21"/>
      <c r="E14" s="76">
        <f>SUM(E15:E24)-E19-E22</f>
        <v>0</v>
      </c>
      <c r="F14" s="76">
        <f>SUM(F15:F24)-F19-F22</f>
        <v>0</v>
      </c>
    </row>
    <row r="15" spans="1:6" ht="15">
      <c r="A15" s="6"/>
      <c r="B15" s="7" t="s">
        <v>4</v>
      </c>
      <c r="C15" s="7" t="s">
        <v>131</v>
      </c>
      <c r="D15" s="18"/>
      <c r="E15" s="77"/>
      <c r="F15" s="77"/>
    </row>
    <row r="16" spans="1:6" ht="15">
      <c r="A16" s="6"/>
      <c r="B16" s="7" t="s">
        <v>13</v>
      </c>
      <c r="C16" s="7" t="s">
        <v>128</v>
      </c>
      <c r="D16" s="18"/>
      <c r="E16" s="77"/>
      <c r="F16" s="77"/>
    </row>
    <row r="17" spans="1:6" ht="15">
      <c r="A17" s="6"/>
      <c r="B17" s="7" t="s">
        <v>28</v>
      </c>
      <c r="C17" s="7" t="s">
        <v>129</v>
      </c>
      <c r="D17" s="18"/>
      <c r="E17" s="77"/>
      <c r="F17" s="77"/>
    </row>
    <row r="18" spans="1:6" ht="15">
      <c r="A18" s="6"/>
      <c r="B18" s="7" t="s">
        <v>31</v>
      </c>
      <c r="C18" s="7" t="s">
        <v>132</v>
      </c>
      <c r="D18" s="18"/>
      <c r="E18" s="77"/>
      <c r="F18" s="77"/>
    </row>
    <row r="19" spans="1:6" ht="15">
      <c r="A19" s="6"/>
      <c r="B19" s="7"/>
      <c r="C19" s="7" t="s">
        <v>36</v>
      </c>
      <c r="D19" s="8" t="s">
        <v>134</v>
      </c>
      <c r="E19" s="77"/>
      <c r="F19" s="77"/>
    </row>
    <row r="20" spans="1:6" ht="15">
      <c r="A20" s="6"/>
      <c r="B20" s="7" t="s">
        <v>43</v>
      </c>
      <c r="C20" s="7" t="s">
        <v>130</v>
      </c>
      <c r="D20" s="18"/>
      <c r="E20" s="77"/>
      <c r="F20" s="77"/>
    </row>
    <row r="21" spans="1:6" ht="15">
      <c r="A21" s="6"/>
      <c r="B21" s="7" t="s">
        <v>82</v>
      </c>
      <c r="C21" s="7" t="s">
        <v>276</v>
      </c>
      <c r="D21" s="18"/>
      <c r="E21" s="77"/>
      <c r="F21" s="77"/>
    </row>
    <row r="22" spans="1:6" ht="15">
      <c r="A22" s="6"/>
      <c r="B22" s="7"/>
      <c r="C22" s="106" t="s">
        <v>36</v>
      </c>
      <c r="D22" s="8" t="s">
        <v>275</v>
      </c>
      <c r="E22" s="77"/>
      <c r="F22" s="77"/>
    </row>
    <row r="23" spans="1:6" ht="15">
      <c r="A23" s="6"/>
      <c r="B23" s="7" t="s">
        <v>83</v>
      </c>
      <c r="C23" s="7" t="s">
        <v>133</v>
      </c>
      <c r="D23" s="18"/>
      <c r="E23" s="77"/>
      <c r="F23" s="77"/>
    </row>
    <row r="24" spans="1:6" ht="15">
      <c r="A24" s="6"/>
      <c r="B24" s="7" t="s">
        <v>84</v>
      </c>
      <c r="C24" s="7" t="s">
        <v>127</v>
      </c>
      <c r="D24" s="18"/>
      <c r="E24" s="77"/>
      <c r="F24" s="77"/>
    </row>
    <row r="25" spans="1:6" ht="15">
      <c r="A25" s="9" t="s">
        <v>114</v>
      </c>
      <c r="B25" s="10" t="s">
        <v>135</v>
      </c>
      <c r="C25" s="22"/>
      <c r="D25" s="21"/>
      <c r="E25" s="76">
        <f>E7-E14</f>
        <v>0</v>
      </c>
      <c r="F25" s="76">
        <f>F7-F14</f>
        <v>0</v>
      </c>
    </row>
    <row r="26" spans="1:6" ht="15">
      <c r="A26" s="9" t="s">
        <v>117</v>
      </c>
      <c r="B26" s="10" t="s">
        <v>115</v>
      </c>
      <c r="C26" s="10"/>
      <c r="D26" s="21"/>
      <c r="E26" s="76">
        <f>SUM(E27:E30)</f>
        <v>0</v>
      </c>
      <c r="F26" s="76">
        <f>SUM(F27:F30)</f>
        <v>0</v>
      </c>
    </row>
    <row r="27" spans="1:6" ht="15">
      <c r="A27" s="6"/>
      <c r="B27" s="7" t="s">
        <v>4</v>
      </c>
      <c r="C27" s="7" t="s">
        <v>277</v>
      </c>
      <c r="D27" s="18"/>
      <c r="E27" s="77"/>
      <c r="F27" s="77"/>
    </row>
    <row r="28" spans="1:6" ht="15">
      <c r="A28" s="6"/>
      <c r="B28" s="7" t="s">
        <v>13</v>
      </c>
      <c r="C28" s="7" t="s">
        <v>116</v>
      </c>
      <c r="D28" s="18"/>
      <c r="E28" s="77">
        <v>0</v>
      </c>
      <c r="F28" s="77">
        <v>0</v>
      </c>
    </row>
    <row r="29" spans="1:6" ht="15">
      <c r="A29" s="6"/>
      <c r="B29" s="7" t="s">
        <v>28</v>
      </c>
      <c r="C29" s="7" t="s">
        <v>138</v>
      </c>
      <c r="D29" s="18"/>
      <c r="E29" s="77"/>
      <c r="F29" s="77"/>
    </row>
    <row r="30" spans="1:6" ht="15">
      <c r="A30" s="6"/>
      <c r="B30" s="7" t="s">
        <v>31</v>
      </c>
      <c r="C30" s="7" t="s">
        <v>136</v>
      </c>
      <c r="D30" s="18"/>
      <c r="E30" s="77"/>
      <c r="F30" s="77"/>
    </row>
    <row r="31" spans="1:6" ht="15">
      <c r="A31" s="9" t="s">
        <v>118</v>
      </c>
      <c r="B31" s="10" t="s">
        <v>137</v>
      </c>
      <c r="C31" s="10"/>
      <c r="D31" s="21"/>
      <c r="E31" s="76">
        <f>SUM(E32:E34)</f>
        <v>0</v>
      </c>
      <c r="F31" s="76">
        <f>SUM(F32:F34)</f>
        <v>0</v>
      </c>
    </row>
    <row r="32" spans="1:6" ht="15">
      <c r="A32" s="6"/>
      <c r="B32" s="7" t="s">
        <v>4</v>
      </c>
      <c r="C32" s="7" t="s">
        <v>278</v>
      </c>
      <c r="D32" s="18"/>
      <c r="E32" s="77"/>
      <c r="F32" s="77"/>
    </row>
    <row r="33" spans="1:6" ht="15">
      <c r="A33" s="6"/>
      <c r="B33" s="7" t="s">
        <v>13</v>
      </c>
      <c r="C33" s="7" t="s">
        <v>138</v>
      </c>
      <c r="D33" s="18"/>
      <c r="E33" s="77"/>
      <c r="F33" s="77"/>
    </row>
    <row r="34" spans="1:6" ht="15">
      <c r="A34" s="6"/>
      <c r="B34" s="7" t="s">
        <v>28</v>
      </c>
      <c r="C34" s="7" t="s">
        <v>139</v>
      </c>
      <c r="D34" s="18"/>
      <c r="E34" s="128"/>
      <c r="F34" s="128"/>
    </row>
    <row r="35" spans="1:6" ht="15">
      <c r="A35" s="9" t="s">
        <v>120</v>
      </c>
      <c r="B35" s="10" t="s">
        <v>140</v>
      </c>
      <c r="C35" s="10"/>
      <c r="D35" s="21"/>
      <c r="E35" s="76">
        <f>E25+E26-E31</f>
        <v>0</v>
      </c>
      <c r="F35" s="76">
        <f>F25+F26-F31</f>
        <v>0</v>
      </c>
    </row>
    <row r="36" spans="1:6" ht="15">
      <c r="A36" s="9" t="s">
        <v>121</v>
      </c>
      <c r="B36" s="10" t="s">
        <v>119</v>
      </c>
      <c r="C36" s="10"/>
      <c r="D36" s="21"/>
      <c r="E36" s="76">
        <f>SUM(E37:E44)-E38-E40-E42</f>
        <v>0</v>
      </c>
      <c r="F36" s="76">
        <f>SUM(F37:F44)-F38-F40-F42</f>
        <v>0</v>
      </c>
    </row>
    <row r="37" spans="1:6" ht="15">
      <c r="A37" s="6"/>
      <c r="B37" s="7" t="s">
        <v>4</v>
      </c>
      <c r="C37" s="7" t="s">
        <v>279</v>
      </c>
      <c r="D37" s="18"/>
      <c r="E37" s="77"/>
      <c r="F37" s="77"/>
    </row>
    <row r="38" spans="1:6" ht="15">
      <c r="A38" s="6"/>
      <c r="B38" s="7"/>
      <c r="C38" s="7" t="s">
        <v>36</v>
      </c>
      <c r="D38" s="8" t="s">
        <v>141</v>
      </c>
      <c r="E38" s="77"/>
      <c r="F38" s="77"/>
    </row>
    <row r="39" spans="1:6" ht="15">
      <c r="A39" s="6"/>
      <c r="B39" s="7" t="s">
        <v>13</v>
      </c>
      <c r="C39" s="7" t="s">
        <v>142</v>
      </c>
      <c r="D39" s="18"/>
      <c r="E39" s="77"/>
      <c r="F39" s="77"/>
    </row>
    <row r="40" spans="1:6" ht="15">
      <c r="A40" s="6"/>
      <c r="B40" s="7"/>
      <c r="C40" s="7" t="s">
        <v>36</v>
      </c>
      <c r="D40" s="8" t="s">
        <v>141</v>
      </c>
      <c r="E40" s="77"/>
      <c r="F40" s="77"/>
    </row>
    <row r="41" spans="1:6" ht="15">
      <c r="A41" s="6"/>
      <c r="B41" s="7" t="s">
        <v>28</v>
      </c>
      <c r="C41" s="7" t="s">
        <v>280</v>
      </c>
      <c r="D41" s="8"/>
      <c r="E41" s="77"/>
      <c r="F41" s="77"/>
    </row>
    <row r="42" spans="1:6" ht="15">
      <c r="A42" s="6"/>
      <c r="B42" s="7"/>
      <c r="C42" s="7" t="s">
        <v>36</v>
      </c>
      <c r="D42" s="8" t="s">
        <v>35</v>
      </c>
      <c r="E42" s="77"/>
      <c r="F42" s="77"/>
    </row>
    <row r="43" spans="1:6" ht="15">
      <c r="A43" s="6"/>
      <c r="B43" s="7" t="s">
        <v>31</v>
      </c>
      <c r="C43" s="7" t="s">
        <v>270</v>
      </c>
      <c r="D43" s="8"/>
      <c r="E43" s="77"/>
      <c r="F43" s="77"/>
    </row>
    <row r="44" spans="1:6" ht="15">
      <c r="A44" s="6"/>
      <c r="B44" s="7" t="s">
        <v>43</v>
      </c>
      <c r="C44" s="7" t="s">
        <v>143</v>
      </c>
      <c r="D44" s="18"/>
      <c r="E44" s="77"/>
      <c r="F44" s="77"/>
    </row>
    <row r="45" spans="1:6" ht="15">
      <c r="A45" s="9" t="s">
        <v>145</v>
      </c>
      <c r="B45" s="10" t="s">
        <v>144</v>
      </c>
      <c r="C45" s="10"/>
      <c r="D45" s="21"/>
      <c r="E45" s="76">
        <f>SUM(E46:E51)-E47</f>
        <v>0</v>
      </c>
      <c r="F45" s="76">
        <f>SUM(F46:F51)-F47</f>
        <v>0</v>
      </c>
    </row>
    <row r="46" spans="1:6" ht="15">
      <c r="A46" s="6"/>
      <c r="B46" s="7" t="s">
        <v>4</v>
      </c>
      <c r="C46" s="7" t="s">
        <v>142</v>
      </c>
      <c r="D46" s="18"/>
      <c r="E46" s="77"/>
      <c r="F46" s="77"/>
    </row>
    <row r="47" spans="1:6" ht="15">
      <c r="A47" s="6"/>
      <c r="B47" s="7"/>
      <c r="C47" s="7" t="s">
        <v>36</v>
      </c>
      <c r="D47" s="8" t="s">
        <v>146</v>
      </c>
      <c r="E47" s="77"/>
      <c r="F47" s="77"/>
    </row>
    <row r="48" spans="1:6" ht="15">
      <c r="A48" s="6"/>
      <c r="B48" s="7" t="s">
        <v>13</v>
      </c>
      <c r="C48" s="7" t="s">
        <v>271</v>
      </c>
      <c r="D48" s="18"/>
      <c r="E48" s="77"/>
      <c r="F48" s="77"/>
    </row>
    <row r="49" spans="1:6" ht="15">
      <c r="A49" s="6"/>
      <c r="B49" s="7"/>
      <c r="C49" s="7" t="s">
        <v>36</v>
      </c>
      <c r="D49" s="8" t="s">
        <v>35</v>
      </c>
      <c r="E49" s="77"/>
      <c r="F49" s="77"/>
    </row>
    <row r="50" spans="1:6" ht="15">
      <c r="A50" s="6"/>
      <c r="B50" s="7" t="s">
        <v>28</v>
      </c>
      <c r="C50" s="7" t="s">
        <v>270</v>
      </c>
      <c r="D50" s="18"/>
      <c r="E50" s="77"/>
      <c r="F50" s="77"/>
    </row>
    <row r="51" spans="1:6" ht="15">
      <c r="A51" s="6"/>
      <c r="B51" s="7" t="s">
        <v>31</v>
      </c>
      <c r="C51" s="7" t="s">
        <v>143</v>
      </c>
      <c r="D51" s="18"/>
      <c r="E51" s="77"/>
      <c r="F51" s="77"/>
    </row>
    <row r="52" spans="1:6" ht="15">
      <c r="A52" s="9" t="s">
        <v>283</v>
      </c>
      <c r="B52" s="10" t="s">
        <v>282</v>
      </c>
      <c r="C52" s="10"/>
      <c r="D52" s="21"/>
      <c r="E52" s="76">
        <f>E35+E36-E45</f>
        <v>0</v>
      </c>
      <c r="F52" s="76">
        <f>F35+F36-F45</f>
        <v>0</v>
      </c>
    </row>
    <row r="53" spans="1:6" ht="15">
      <c r="A53" s="9" t="s">
        <v>147</v>
      </c>
      <c r="B53" s="10" t="s">
        <v>148</v>
      </c>
      <c r="C53" s="10"/>
      <c r="D53" s="21"/>
      <c r="E53" s="76"/>
      <c r="F53" s="76"/>
    </row>
    <row r="54" spans="1:6" ht="15">
      <c r="A54" s="9" t="s">
        <v>284</v>
      </c>
      <c r="B54" s="150" t="s">
        <v>149</v>
      </c>
      <c r="C54" s="151"/>
      <c r="D54" s="152"/>
      <c r="E54" s="154"/>
      <c r="F54" s="154"/>
    </row>
    <row r="55" spans="1:6" ht="12.75">
      <c r="A55" s="23"/>
      <c r="B55" s="151"/>
      <c r="C55" s="151"/>
      <c r="D55" s="152"/>
      <c r="E55" s="155"/>
      <c r="F55" s="155"/>
    </row>
    <row r="56" spans="1:6" ht="15">
      <c r="A56" s="12" t="s">
        <v>285</v>
      </c>
      <c r="B56" s="24" t="s">
        <v>281</v>
      </c>
      <c r="C56" s="24"/>
      <c r="D56" s="25"/>
      <c r="E56" s="76">
        <f>E52-E53-E54</f>
        <v>0</v>
      </c>
      <c r="F56" s="76">
        <f>F52-F53-F54</f>
        <v>0</v>
      </c>
    </row>
    <row r="57" spans="1:4" ht="15">
      <c r="A57" s="136" t="s">
        <v>324</v>
      </c>
      <c r="B57" s="137"/>
      <c r="C57" s="137"/>
      <c r="D57" s="138"/>
    </row>
    <row r="58" spans="1:3" ht="15">
      <c r="A58" s="7"/>
      <c r="B58" s="7"/>
      <c r="C58" s="7"/>
    </row>
    <row r="60" ht="12.75">
      <c r="A60" s="13" t="s">
        <v>158</v>
      </c>
    </row>
    <row r="61" spans="1:4" ht="12.75">
      <c r="A61" s="47" t="s">
        <v>157</v>
      </c>
      <c r="D61" s="47"/>
    </row>
  </sheetData>
  <sheetProtection/>
  <mergeCells count="6">
    <mergeCell ref="C10:D11"/>
    <mergeCell ref="B54:D55"/>
    <mergeCell ref="E10:E11"/>
    <mergeCell ref="F10:F11"/>
    <mergeCell ref="E54:E55"/>
    <mergeCell ref="F54:F55"/>
  </mergeCells>
  <printOptions horizontalCentered="1" verticalCentered="1"/>
  <pageMargins left="0.2755905511811024" right="0.11811023622047245" top="0.1968503937007874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90" zoomScaleNormal="90" zoomScalePageLayoutView="0" workbookViewId="0" topLeftCell="A73">
      <selection activeCell="C19" sqref="C19"/>
    </sheetView>
  </sheetViews>
  <sheetFormatPr defaultColWidth="9.33203125" defaultRowHeight="12.75"/>
  <cols>
    <col min="1" max="1" width="2" style="0" customWidth="1"/>
    <col min="2" max="2" width="109.83203125" style="0" bestFit="1" customWidth="1"/>
    <col min="3" max="3" width="24.83203125" style="0" bestFit="1" customWidth="1"/>
    <col min="4" max="4" width="24.83203125" style="122" bestFit="1" customWidth="1"/>
    <col min="5" max="5" width="12.5" style="0" customWidth="1"/>
    <col min="7" max="7" width="21.83203125" style="0" customWidth="1"/>
  </cols>
  <sheetData>
    <row r="1" spans="1:5" ht="21">
      <c r="A1" s="68"/>
      <c r="B1" s="156" t="s">
        <v>329</v>
      </c>
      <c r="C1" s="156"/>
      <c r="D1" s="156"/>
      <c r="E1" s="68"/>
    </row>
    <row r="2" spans="1:5" ht="17.25">
      <c r="A2" s="68"/>
      <c r="B2" s="157" t="s">
        <v>325</v>
      </c>
      <c r="C2" s="157"/>
      <c r="D2" s="157"/>
      <c r="E2" s="68"/>
    </row>
    <row r="3" spans="1:5" ht="12.75">
      <c r="A3" s="68"/>
      <c r="B3" s="158" t="s">
        <v>330</v>
      </c>
      <c r="C3" s="158"/>
      <c r="D3" s="158"/>
      <c r="E3" s="68"/>
    </row>
    <row r="4" spans="1:5" ht="13.5" thickBot="1">
      <c r="A4" s="68"/>
      <c r="B4" s="159" t="s">
        <v>150</v>
      </c>
      <c r="C4" s="159"/>
      <c r="D4" s="159"/>
      <c r="E4" s="68"/>
    </row>
    <row r="5" spans="2:5" ht="15">
      <c r="B5" s="55" t="s">
        <v>160</v>
      </c>
      <c r="C5" s="64" t="s">
        <v>321</v>
      </c>
      <c r="D5" s="64" t="s">
        <v>331</v>
      </c>
      <c r="E5" s="133"/>
    </row>
    <row r="6" spans="2:4" ht="15.75" thickBot="1">
      <c r="B6" s="56" t="s">
        <v>161</v>
      </c>
      <c r="C6" s="65" t="s">
        <v>314</v>
      </c>
      <c r="D6" s="65" t="s">
        <v>162</v>
      </c>
    </row>
    <row r="7" spans="2:4" ht="15">
      <c r="B7" s="57" t="s">
        <v>163</v>
      </c>
      <c r="C7" s="71"/>
      <c r="D7" s="71"/>
    </row>
    <row r="8" spans="2:4" ht="15">
      <c r="B8" s="58" t="s">
        <v>164</v>
      </c>
      <c r="C8" s="69"/>
      <c r="D8" s="69">
        <f>'R-ek ZiS'!F56</f>
        <v>0</v>
      </c>
    </row>
    <row r="9" spans="2:7" ht="15">
      <c r="B9" s="58" t="s">
        <v>165</v>
      </c>
      <c r="C9" s="69">
        <f>C10+C11+C12+C13+C14+C15+C16+C17+C18+C19</f>
        <v>0</v>
      </c>
      <c r="D9" s="69">
        <f>D10+D11+D12+D13+D14+D15+D16+D17+D18+D19</f>
        <v>0</v>
      </c>
      <c r="G9" s="66"/>
    </row>
    <row r="10" spans="2:4" ht="15">
      <c r="B10" s="59" t="s">
        <v>166</v>
      </c>
      <c r="C10" s="72"/>
      <c r="D10" s="72"/>
    </row>
    <row r="11" spans="2:4" ht="15">
      <c r="B11" s="59" t="s">
        <v>167</v>
      </c>
      <c r="C11" s="72"/>
      <c r="D11" s="72"/>
    </row>
    <row r="12" spans="2:4" ht="15">
      <c r="B12" s="59" t="s">
        <v>168</v>
      </c>
      <c r="C12" s="70">
        <v>0</v>
      </c>
      <c r="D12" s="72">
        <v>0</v>
      </c>
    </row>
    <row r="13" spans="2:4" ht="15">
      <c r="B13" s="59" t="s">
        <v>169</v>
      </c>
      <c r="C13" s="70">
        <v>0</v>
      </c>
      <c r="D13" s="72">
        <v>0</v>
      </c>
    </row>
    <row r="14" spans="2:4" ht="15">
      <c r="B14" s="59" t="s">
        <v>170</v>
      </c>
      <c r="C14" s="70"/>
      <c r="D14" s="72"/>
    </row>
    <row r="15" spans="2:4" ht="15">
      <c r="B15" s="59" t="s">
        <v>171</v>
      </c>
      <c r="C15" s="70"/>
      <c r="D15" s="72"/>
    </row>
    <row r="16" spans="2:4" ht="15">
      <c r="B16" s="59" t="s">
        <v>172</v>
      </c>
      <c r="C16" s="72"/>
      <c r="D16" s="72"/>
    </row>
    <row r="17" spans="2:4" ht="15">
      <c r="B17" s="59" t="s">
        <v>173</v>
      </c>
      <c r="C17" s="69"/>
      <c r="D17" s="69"/>
    </row>
    <row r="18" spans="2:4" ht="15">
      <c r="B18" s="59" t="s">
        <v>174</v>
      </c>
      <c r="C18" s="70"/>
      <c r="D18" s="72"/>
    </row>
    <row r="19" spans="2:4" ht="15">
      <c r="B19" s="59" t="s">
        <v>175</v>
      </c>
      <c r="C19" s="70"/>
      <c r="D19" s="72"/>
    </row>
    <row r="20" spans="2:4" ht="15">
      <c r="B20" s="60" t="s">
        <v>176</v>
      </c>
      <c r="C20" s="71">
        <f>C8+C9</f>
        <v>0</v>
      </c>
      <c r="D20" s="71">
        <f>D8+D9</f>
        <v>0</v>
      </c>
    </row>
    <row r="21" spans="2:4" ht="15">
      <c r="B21" s="61" t="s">
        <v>177</v>
      </c>
      <c r="C21" s="72">
        <v>0</v>
      </c>
      <c r="D21" s="72"/>
    </row>
    <row r="22" spans="2:4" ht="15">
      <c r="B22" s="58" t="s">
        <v>178</v>
      </c>
      <c r="C22" s="72">
        <v>0</v>
      </c>
      <c r="D22" s="72">
        <v>0</v>
      </c>
    </row>
    <row r="23" spans="2:4" ht="15">
      <c r="B23" s="59" t="s">
        <v>179</v>
      </c>
      <c r="C23" s="73">
        <v>0</v>
      </c>
      <c r="D23" s="74">
        <v>0</v>
      </c>
    </row>
    <row r="24" spans="2:4" ht="15">
      <c r="B24" s="59" t="s">
        <v>180</v>
      </c>
      <c r="C24" s="73">
        <v>0</v>
      </c>
      <c r="D24" s="74">
        <v>0</v>
      </c>
    </row>
    <row r="25" spans="2:4" ht="15">
      <c r="B25" s="59" t="s">
        <v>181</v>
      </c>
      <c r="C25" s="73">
        <v>0</v>
      </c>
      <c r="D25" s="74">
        <v>0</v>
      </c>
    </row>
    <row r="26" spans="2:4" ht="15">
      <c r="B26" s="59" t="s">
        <v>182</v>
      </c>
      <c r="C26" s="73">
        <v>0</v>
      </c>
      <c r="D26" s="74">
        <v>0</v>
      </c>
    </row>
    <row r="27" spans="2:4" ht="15">
      <c r="B27" s="59" t="s">
        <v>183</v>
      </c>
      <c r="C27" s="73">
        <v>0</v>
      </c>
      <c r="D27" s="74">
        <v>0</v>
      </c>
    </row>
    <row r="28" spans="2:4" ht="15">
      <c r="B28" s="59" t="s">
        <v>184</v>
      </c>
      <c r="C28" s="73">
        <v>0</v>
      </c>
      <c r="D28" s="74">
        <v>0</v>
      </c>
    </row>
    <row r="29" spans="2:4" ht="15">
      <c r="B29" s="59" t="s">
        <v>185</v>
      </c>
      <c r="C29" s="73">
        <v>0</v>
      </c>
      <c r="D29" s="74">
        <v>0</v>
      </c>
    </row>
    <row r="30" spans="2:4" ht="15">
      <c r="B30" s="59" t="s">
        <v>186</v>
      </c>
      <c r="C30" s="73">
        <v>0</v>
      </c>
      <c r="D30" s="74">
        <v>0</v>
      </c>
    </row>
    <row r="31" spans="2:4" ht="15">
      <c r="B31" s="59" t="s">
        <v>187</v>
      </c>
      <c r="C31" s="73">
        <v>0</v>
      </c>
      <c r="D31" s="74">
        <v>0</v>
      </c>
    </row>
    <row r="32" spans="2:4" ht="15">
      <c r="B32" s="59" t="s">
        <v>188</v>
      </c>
      <c r="C32" s="73">
        <v>0</v>
      </c>
      <c r="D32" s="74">
        <v>0</v>
      </c>
    </row>
    <row r="33" spans="2:4" ht="15">
      <c r="B33" s="59" t="s">
        <v>189</v>
      </c>
      <c r="C33" s="73">
        <v>0</v>
      </c>
      <c r="D33" s="74">
        <v>0</v>
      </c>
    </row>
    <row r="34" spans="2:4" ht="15">
      <c r="B34" s="58" t="s">
        <v>190</v>
      </c>
      <c r="C34" s="72">
        <f>C35+C36+C37+C42</f>
        <v>0</v>
      </c>
      <c r="D34" s="72">
        <f>D35+D36+D37+D42</f>
        <v>0</v>
      </c>
    </row>
    <row r="35" spans="2:4" ht="15">
      <c r="B35" s="59" t="s">
        <v>191</v>
      </c>
      <c r="C35" s="72"/>
      <c r="D35" s="72"/>
    </row>
    <row r="36" spans="2:4" ht="15">
      <c r="B36" s="59" t="s">
        <v>192</v>
      </c>
      <c r="C36" s="70">
        <v>0</v>
      </c>
      <c r="D36" s="72">
        <v>0</v>
      </c>
    </row>
    <row r="37" spans="2:4" ht="15">
      <c r="B37" s="59" t="s">
        <v>193</v>
      </c>
      <c r="C37" s="70">
        <v>0</v>
      </c>
      <c r="D37" s="72">
        <v>0</v>
      </c>
    </row>
    <row r="38" spans="2:4" ht="15">
      <c r="B38" s="59" t="s">
        <v>182</v>
      </c>
      <c r="C38" s="70">
        <v>0</v>
      </c>
      <c r="D38" s="72">
        <v>0</v>
      </c>
    </row>
    <row r="39" spans="2:4" ht="15">
      <c r="B39" s="59" t="s">
        <v>183</v>
      </c>
      <c r="C39" s="70">
        <v>0</v>
      </c>
      <c r="D39" s="72">
        <v>0</v>
      </c>
    </row>
    <row r="40" spans="2:4" ht="15">
      <c r="B40" s="59" t="s">
        <v>194</v>
      </c>
      <c r="C40" s="70">
        <v>0</v>
      </c>
      <c r="D40" s="72">
        <v>0</v>
      </c>
    </row>
    <row r="41" spans="2:4" ht="15">
      <c r="B41" s="59" t="s">
        <v>195</v>
      </c>
      <c r="C41" s="70">
        <v>0</v>
      </c>
      <c r="D41" s="72">
        <v>0</v>
      </c>
    </row>
    <row r="42" spans="2:4" ht="15">
      <c r="B42" s="59" t="s">
        <v>267</v>
      </c>
      <c r="C42" s="70"/>
      <c r="D42" s="72"/>
    </row>
    <row r="43" spans="2:4" ht="15">
      <c r="B43" s="60" t="s">
        <v>196</v>
      </c>
      <c r="C43" s="71">
        <f>C22-C34</f>
        <v>0</v>
      </c>
      <c r="D43" s="71">
        <f>D22-D34</f>
        <v>0</v>
      </c>
    </row>
    <row r="44" spans="2:4" ht="15">
      <c r="B44" s="61" t="s">
        <v>197</v>
      </c>
      <c r="C44" s="69">
        <v>0</v>
      </c>
      <c r="D44" s="69"/>
    </row>
    <row r="45" spans="2:4" ht="15">
      <c r="B45" s="58" t="s">
        <v>178</v>
      </c>
      <c r="C45" s="74">
        <f>C46+C47+C48+C49</f>
        <v>0</v>
      </c>
      <c r="D45" s="74">
        <f>D46+D47+D48+D49</f>
        <v>0</v>
      </c>
    </row>
    <row r="46" spans="2:4" ht="15">
      <c r="B46" s="59" t="s">
        <v>198</v>
      </c>
      <c r="C46" s="73">
        <v>0</v>
      </c>
      <c r="D46" s="74">
        <v>0</v>
      </c>
    </row>
    <row r="47" spans="2:4" ht="15">
      <c r="B47" s="59" t="s">
        <v>315</v>
      </c>
      <c r="C47" s="73"/>
      <c r="D47" s="74"/>
    </row>
    <row r="48" spans="2:4" ht="15">
      <c r="B48" s="59" t="s">
        <v>199</v>
      </c>
      <c r="C48" s="73">
        <v>0</v>
      </c>
      <c r="D48" s="74">
        <v>0</v>
      </c>
    </row>
    <row r="49" spans="2:4" ht="15">
      <c r="B49" s="59" t="s">
        <v>216</v>
      </c>
      <c r="C49" s="73"/>
      <c r="D49" s="74"/>
    </row>
    <row r="50" spans="2:4" ht="15">
      <c r="B50" s="58" t="s">
        <v>190</v>
      </c>
      <c r="C50" s="70">
        <f>C51+C52+C53+C54+C55+C56+C57+C58+C59</f>
        <v>0</v>
      </c>
      <c r="D50" s="72">
        <f>D51+D52+D53+D54+D55+D56+D57+D58+D59</f>
        <v>0</v>
      </c>
    </row>
    <row r="51" spans="2:4" ht="15">
      <c r="B51" s="59" t="s">
        <v>200</v>
      </c>
      <c r="C51" s="75"/>
      <c r="D51" s="134"/>
    </row>
    <row r="52" spans="2:4" ht="15">
      <c r="B52" s="59" t="s">
        <v>201</v>
      </c>
      <c r="C52" s="70">
        <v>0</v>
      </c>
      <c r="D52" s="72">
        <v>0</v>
      </c>
    </row>
    <row r="53" spans="2:4" ht="15">
      <c r="B53" s="59" t="s">
        <v>202</v>
      </c>
      <c r="C53" s="70">
        <v>0</v>
      </c>
      <c r="D53" s="72">
        <v>0</v>
      </c>
    </row>
    <row r="54" spans="2:4" ht="15">
      <c r="B54" s="59" t="s">
        <v>203</v>
      </c>
      <c r="C54" s="70"/>
      <c r="D54" s="72"/>
    </row>
    <row r="55" spans="2:7" ht="15">
      <c r="B55" s="59" t="s">
        <v>204</v>
      </c>
      <c r="C55" s="70">
        <v>0</v>
      </c>
      <c r="D55" s="72">
        <v>0</v>
      </c>
      <c r="G55" s="140"/>
    </row>
    <row r="56" spans="2:4" ht="15">
      <c r="B56" s="59" t="s">
        <v>205</v>
      </c>
      <c r="C56" s="70">
        <v>0</v>
      </c>
      <c r="D56" s="72">
        <v>0</v>
      </c>
    </row>
    <row r="57" spans="2:4" ht="15">
      <c r="B57" s="59" t="s">
        <v>206</v>
      </c>
      <c r="C57" s="70">
        <v>0</v>
      </c>
      <c r="D57" s="72">
        <v>0</v>
      </c>
    </row>
    <row r="58" spans="2:4" ht="15">
      <c r="B58" s="59" t="s">
        <v>207</v>
      </c>
      <c r="C58" s="70">
        <v>0</v>
      </c>
      <c r="D58" s="72">
        <v>0</v>
      </c>
    </row>
    <row r="59" spans="2:4" ht="15">
      <c r="B59" s="59" t="s">
        <v>208</v>
      </c>
      <c r="C59" s="72"/>
      <c r="D59" s="72"/>
    </row>
    <row r="60" spans="2:4" ht="15">
      <c r="B60" s="60" t="s">
        <v>209</v>
      </c>
      <c r="C60" s="71">
        <f>C45-C50</f>
        <v>0</v>
      </c>
      <c r="D60" s="71">
        <f>D45-D50</f>
        <v>0</v>
      </c>
    </row>
    <row r="61" spans="2:4" ht="15">
      <c r="B61" s="61" t="s">
        <v>210</v>
      </c>
      <c r="C61" s="72">
        <f>C20+C43+C60</f>
        <v>0</v>
      </c>
      <c r="D61" s="72">
        <f>D20+D43+D60</f>
        <v>0</v>
      </c>
    </row>
    <row r="62" spans="2:4" ht="15">
      <c r="B62" s="61" t="s">
        <v>211</v>
      </c>
      <c r="C62" s="72">
        <f>C61</f>
        <v>0</v>
      </c>
      <c r="D62" s="72">
        <f>D61</f>
        <v>0</v>
      </c>
    </row>
    <row r="63" spans="2:4" ht="15">
      <c r="B63" s="62" t="s">
        <v>212</v>
      </c>
      <c r="C63" s="72">
        <v>0</v>
      </c>
      <c r="D63" s="72">
        <v>0</v>
      </c>
    </row>
    <row r="64" spans="2:4" ht="15">
      <c r="B64" s="61" t="s">
        <v>213</v>
      </c>
      <c r="C64" s="72"/>
      <c r="D64" s="72">
        <f>C65</f>
        <v>0</v>
      </c>
    </row>
    <row r="65" spans="2:4" ht="15">
      <c r="B65" s="61" t="s">
        <v>214</v>
      </c>
      <c r="C65" s="72">
        <f>C64+C61</f>
        <v>0</v>
      </c>
      <c r="D65" s="72">
        <f>D64+D61</f>
        <v>0</v>
      </c>
    </row>
    <row r="66" spans="2:4" ht="15" thickBot="1">
      <c r="B66" s="63" t="s">
        <v>215</v>
      </c>
      <c r="C66" s="103"/>
      <c r="D66" s="103"/>
    </row>
    <row r="68" ht="12.75">
      <c r="B68" s="136" t="s">
        <v>326</v>
      </c>
    </row>
    <row r="69" ht="12.75">
      <c r="B69" s="67" t="s">
        <v>218</v>
      </c>
    </row>
    <row r="70" ht="12.75">
      <c r="B70" s="67"/>
    </row>
  </sheetData>
  <sheetProtection/>
  <mergeCells count="4">
    <mergeCell ref="B1:D1"/>
    <mergeCell ref="B2:D2"/>
    <mergeCell ref="B3:D3"/>
    <mergeCell ref="B4:D4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43">
      <selection activeCell="F12" sqref="F12"/>
    </sheetView>
  </sheetViews>
  <sheetFormatPr defaultColWidth="9.33203125" defaultRowHeight="12.75"/>
  <cols>
    <col min="1" max="1" width="10" style="0" customWidth="1"/>
    <col min="2" max="2" width="62.33203125" style="0" customWidth="1"/>
    <col min="3" max="4" width="22.83203125" style="66" customWidth="1"/>
    <col min="6" max="6" width="16.16015625" style="104" bestFit="1" customWidth="1"/>
    <col min="7" max="7" width="19.66015625" style="0" customWidth="1"/>
  </cols>
  <sheetData>
    <row r="1" spans="1:4" ht="16.5">
      <c r="A1" s="33" t="s">
        <v>327</v>
      </c>
      <c r="B1" s="80"/>
      <c r="C1" s="94"/>
      <c r="D1" s="132"/>
    </row>
    <row r="2" spans="1:4" ht="12.75">
      <c r="A2" s="33" t="s">
        <v>328</v>
      </c>
      <c r="B2" s="80"/>
      <c r="C2" s="94"/>
      <c r="D2" s="94"/>
    </row>
    <row r="3" spans="1:4" ht="12.75">
      <c r="A3" s="33"/>
      <c r="B3" s="80"/>
      <c r="C3" s="94"/>
      <c r="D3" s="94"/>
    </row>
    <row r="4" spans="1:4" ht="13.5" thickBot="1">
      <c r="A4" s="160" t="s">
        <v>221</v>
      </c>
      <c r="B4" s="160"/>
      <c r="C4" s="160"/>
      <c r="D4" s="160"/>
    </row>
    <row r="5" spans="1:6" ht="13.5" thickBot="1">
      <c r="A5" s="92" t="s">
        <v>265</v>
      </c>
      <c r="B5" s="93" t="s">
        <v>160</v>
      </c>
      <c r="C5" s="102">
        <v>2020</v>
      </c>
      <c r="D5" s="102">
        <v>2021</v>
      </c>
      <c r="F5"/>
    </row>
    <row r="6" spans="1:6" ht="12.75">
      <c r="A6" s="90" t="s">
        <v>4</v>
      </c>
      <c r="B6" s="91" t="s">
        <v>222</v>
      </c>
      <c r="C6" s="95"/>
      <c r="D6" s="95">
        <f>C58</f>
        <v>0</v>
      </c>
      <c r="F6" s="66"/>
    </row>
    <row r="7" spans="1:6" ht="12.75">
      <c r="A7" s="81" t="s">
        <v>223</v>
      </c>
      <c r="B7" s="82" t="s">
        <v>224</v>
      </c>
      <c r="C7" s="96"/>
      <c r="D7" s="96">
        <v>0</v>
      </c>
      <c r="F7"/>
    </row>
    <row r="8" spans="1:6" ht="12.75">
      <c r="A8" s="83" t="s">
        <v>225</v>
      </c>
      <c r="B8" s="84" t="s">
        <v>226</v>
      </c>
      <c r="C8" s="97">
        <f>C6+C7</f>
        <v>0</v>
      </c>
      <c r="D8" s="97">
        <f>D6+D7</f>
        <v>0</v>
      </c>
      <c r="F8"/>
    </row>
    <row r="9" spans="1:6" ht="12.75">
      <c r="A9" s="85" t="s">
        <v>5</v>
      </c>
      <c r="B9" s="86" t="s">
        <v>227</v>
      </c>
      <c r="C9" s="98"/>
      <c r="D9" s="98"/>
      <c r="F9"/>
    </row>
    <row r="10" spans="1:6" ht="12.75">
      <c r="A10" s="81" t="s">
        <v>228</v>
      </c>
      <c r="B10" s="87" t="s">
        <v>229</v>
      </c>
      <c r="C10" s="96">
        <f>C11-C16</f>
        <v>0</v>
      </c>
      <c r="D10" s="96">
        <f>D11-D16</f>
        <v>0</v>
      </c>
      <c r="F10"/>
    </row>
    <row r="11" spans="1:6" ht="12.75">
      <c r="A11" s="81" t="s">
        <v>230</v>
      </c>
      <c r="B11" s="87" t="s">
        <v>231</v>
      </c>
      <c r="C11" s="96">
        <f>SUM(C12:C15)</f>
        <v>0</v>
      </c>
      <c r="D11" s="96">
        <f>SUM(D12:D15)</f>
        <v>0</v>
      </c>
      <c r="F11"/>
    </row>
    <row r="12" spans="1:6" ht="12.75">
      <c r="A12" s="81" t="s">
        <v>223</v>
      </c>
      <c r="B12" s="87" t="s">
        <v>232</v>
      </c>
      <c r="C12" s="96"/>
      <c r="D12" s="96"/>
      <c r="F12"/>
    </row>
    <row r="13" spans="1:6" ht="12.75">
      <c r="A13" s="81"/>
      <c r="B13" s="87" t="s">
        <v>233</v>
      </c>
      <c r="C13" s="96"/>
      <c r="D13" s="96"/>
      <c r="F13"/>
    </row>
    <row r="14" spans="1:6" ht="12.75">
      <c r="A14" s="81"/>
      <c r="B14" s="87" t="s">
        <v>234</v>
      </c>
      <c r="C14" s="96"/>
      <c r="D14" s="96"/>
      <c r="F14"/>
    </row>
    <row r="15" spans="1:6" ht="12.75">
      <c r="A15" s="81"/>
      <c r="B15" s="87" t="s">
        <v>235</v>
      </c>
      <c r="C15" s="96"/>
      <c r="D15" s="96"/>
      <c r="F15"/>
    </row>
    <row r="16" spans="1:6" ht="12.75">
      <c r="A16" s="81" t="s">
        <v>236</v>
      </c>
      <c r="B16" s="87" t="s">
        <v>237</v>
      </c>
      <c r="C16" s="96">
        <f>SUM(C17:C21)</f>
        <v>0</v>
      </c>
      <c r="D16" s="96">
        <f>SUM(D17:D21)</f>
        <v>0</v>
      </c>
      <c r="F16"/>
    </row>
    <row r="17" spans="1:6" ht="12.75">
      <c r="A17" s="81"/>
      <c r="B17" s="87" t="s">
        <v>238</v>
      </c>
      <c r="C17" s="96"/>
      <c r="D17" s="96"/>
      <c r="F17"/>
    </row>
    <row r="18" spans="1:6" ht="12.75">
      <c r="A18" s="81" t="s">
        <v>223</v>
      </c>
      <c r="B18" s="87" t="s">
        <v>239</v>
      </c>
      <c r="C18" s="96"/>
      <c r="D18" s="96"/>
      <c r="F18"/>
    </row>
    <row r="19" spans="1:6" ht="12.75">
      <c r="A19" s="81"/>
      <c r="B19" s="87" t="s">
        <v>240</v>
      </c>
      <c r="C19" s="96">
        <v>0</v>
      </c>
      <c r="D19" s="96"/>
      <c r="F19"/>
    </row>
    <row r="20" spans="1:6" ht="12.75">
      <c r="A20" s="81"/>
      <c r="B20" s="87" t="s">
        <v>268</v>
      </c>
      <c r="C20" s="96">
        <v>0</v>
      </c>
      <c r="D20" s="96"/>
      <c r="F20"/>
    </row>
    <row r="21" spans="1:6" ht="12.75">
      <c r="A21" s="81"/>
      <c r="B21" s="87" t="s">
        <v>266</v>
      </c>
      <c r="C21" s="96"/>
      <c r="D21" s="96"/>
      <c r="F21"/>
    </row>
    <row r="22" spans="1:6" ht="12.75">
      <c r="A22" s="81" t="s">
        <v>241</v>
      </c>
      <c r="B22" s="87" t="s">
        <v>242</v>
      </c>
      <c r="C22" s="96">
        <f>C9+C10</f>
        <v>0</v>
      </c>
      <c r="D22" s="96">
        <f>D9+D10</f>
        <v>0</v>
      </c>
      <c r="F22"/>
    </row>
    <row r="23" spans="1:6" ht="12.75">
      <c r="A23" s="85" t="s">
        <v>10</v>
      </c>
      <c r="B23" s="86" t="s">
        <v>243</v>
      </c>
      <c r="C23" s="98"/>
      <c r="D23" s="98"/>
      <c r="F23"/>
    </row>
    <row r="24" spans="1:6" ht="12.75">
      <c r="A24" s="81" t="s">
        <v>244</v>
      </c>
      <c r="B24" s="87" t="s">
        <v>245</v>
      </c>
      <c r="C24" s="96">
        <f>C25-C27</f>
        <v>0</v>
      </c>
      <c r="D24" s="96">
        <f>D25-D27</f>
        <v>0</v>
      </c>
      <c r="F24"/>
    </row>
    <row r="25" spans="1:4" ht="12.75">
      <c r="A25" s="81" t="s">
        <v>16</v>
      </c>
      <c r="B25" s="87" t="s">
        <v>231</v>
      </c>
      <c r="C25" s="96">
        <f>SUM(C26:C26)</f>
        <v>0</v>
      </c>
      <c r="D25" s="96">
        <f>SUM(D26:D26)</f>
        <v>0</v>
      </c>
    </row>
    <row r="26" spans="1:4" ht="12.75">
      <c r="A26" s="81" t="s">
        <v>223</v>
      </c>
      <c r="B26" s="87"/>
      <c r="C26" s="96"/>
      <c r="D26" s="96"/>
    </row>
    <row r="27" spans="1:4" ht="12.75">
      <c r="A27" s="81" t="s">
        <v>18</v>
      </c>
      <c r="B27" s="87" t="s">
        <v>237</v>
      </c>
      <c r="C27" s="96">
        <f>SUM(C28:C28)</f>
        <v>0</v>
      </c>
      <c r="D27" s="96">
        <f>SUM(D28:D28)</f>
        <v>0</v>
      </c>
    </row>
    <row r="28" spans="1:4" ht="12.75">
      <c r="A28" s="121" t="s">
        <v>302</v>
      </c>
      <c r="B28" s="87"/>
      <c r="C28" s="96"/>
      <c r="D28" s="96"/>
    </row>
    <row r="29" spans="1:4" ht="12.75">
      <c r="A29" s="81" t="s">
        <v>11</v>
      </c>
      <c r="B29" s="87" t="s">
        <v>246</v>
      </c>
      <c r="C29" s="96">
        <f>C23+C24</f>
        <v>0</v>
      </c>
      <c r="D29" s="96">
        <f>D23+D24</f>
        <v>0</v>
      </c>
    </row>
    <row r="30" spans="1:6" s="122" customFormat="1" ht="14.25" customHeight="1">
      <c r="A30" s="118" t="s">
        <v>12</v>
      </c>
      <c r="B30" s="119" t="s">
        <v>303</v>
      </c>
      <c r="C30" s="120"/>
      <c r="D30" s="120"/>
      <c r="F30" s="123"/>
    </row>
    <row r="31" spans="1:4" ht="12.75">
      <c r="A31" s="81" t="s">
        <v>248</v>
      </c>
      <c r="B31" s="87" t="s">
        <v>229</v>
      </c>
      <c r="C31" s="96">
        <f>C32-C34</f>
        <v>0</v>
      </c>
      <c r="D31" s="96">
        <f>D32-D34</f>
        <v>0</v>
      </c>
    </row>
    <row r="32" spans="1:4" ht="12.75">
      <c r="A32" s="81" t="s">
        <v>230</v>
      </c>
      <c r="B32" s="87" t="s">
        <v>231</v>
      </c>
      <c r="C32" s="96"/>
      <c r="D32" s="96">
        <v>0</v>
      </c>
    </row>
    <row r="33" spans="1:4" ht="12.75">
      <c r="A33" s="121" t="s">
        <v>36</v>
      </c>
      <c r="B33" s="87" t="s">
        <v>316</v>
      </c>
      <c r="C33" s="96"/>
      <c r="D33" s="96">
        <v>0</v>
      </c>
    </row>
    <row r="34" spans="1:4" ht="12.75">
      <c r="A34" s="81" t="s">
        <v>236</v>
      </c>
      <c r="B34" s="87" t="s">
        <v>237</v>
      </c>
      <c r="C34" s="96">
        <f>C35</f>
        <v>0</v>
      </c>
      <c r="D34" s="96"/>
    </row>
    <row r="35" spans="1:4" ht="12.75">
      <c r="A35" s="121" t="s">
        <v>36</v>
      </c>
      <c r="B35" s="87" t="s">
        <v>240</v>
      </c>
      <c r="C35" s="96">
        <v>0</v>
      </c>
      <c r="D35" s="96"/>
    </row>
    <row r="36" spans="1:4" ht="12.75">
      <c r="A36" s="81" t="s">
        <v>304</v>
      </c>
      <c r="B36" s="87" t="s">
        <v>305</v>
      </c>
      <c r="C36" s="96">
        <f>C30+C31</f>
        <v>0</v>
      </c>
      <c r="D36" s="96">
        <f>D30+D31</f>
        <v>0</v>
      </c>
    </row>
    <row r="37" spans="1:4" ht="12.75">
      <c r="A37" s="118" t="s">
        <v>52</v>
      </c>
      <c r="B37" s="86" t="s">
        <v>247</v>
      </c>
      <c r="C37" s="98">
        <f>C46</f>
        <v>0</v>
      </c>
      <c r="D37" s="98">
        <f>D38</f>
        <v>0</v>
      </c>
    </row>
    <row r="38" spans="1:4" ht="12.75">
      <c r="A38" s="81" t="s">
        <v>306</v>
      </c>
      <c r="B38" s="87" t="s">
        <v>249</v>
      </c>
      <c r="C38" s="96"/>
      <c r="D38" s="96">
        <v>0</v>
      </c>
    </row>
    <row r="39" spans="1:4" ht="12.75">
      <c r="A39" s="81" t="s">
        <v>223</v>
      </c>
      <c r="B39" s="87" t="s">
        <v>250</v>
      </c>
      <c r="C39" s="96"/>
      <c r="D39" s="96"/>
    </row>
    <row r="40" spans="1:4" ht="12.75">
      <c r="A40" s="81" t="s">
        <v>307</v>
      </c>
      <c r="B40" s="87" t="s">
        <v>251</v>
      </c>
      <c r="C40" s="96">
        <f>C38+C39</f>
        <v>0</v>
      </c>
      <c r="D40" s="96">
        <f>D38+D39</f>
        <v>0</v>
      </c>
    </row>
    <row r="41" spans="1:6" ht="12.75">
      <c r="A41" s="81" t="s">
        <v>16</v>
      </c>
      <c r="B41" s="87" t="s">
        <v>231</v>
      </c>
      <c r="C41" s="96">
        <f>SUM(C42:C42)</f>
        <v>0</v>
      </c>
      <c r="D41" s="96">
        <f>SUM(D42:D42)</f>
        <v>0</v>
      </c>
      <c r="F41" s="141"/>
    </row>
    <row r="42" spans="1:4" ht="12.75">
      <c r="A42" s="81" t="s">
        <v>223</v>
      </c>
      <c r="B42" s="87" t="s">
        <v>252</v>
      </c>
      <c r="C42" s="96"/>
      <c r="D42" s="96"/>
    </row>
    <row r="43" spans="1:4" ht="12.75">
      <c r="A43" s="81" t="s">
        <v>18</v>
      </c>
      <c r="B43" s="87" t="s">
        <v>237</v>
      </c>
      <c r="C43" s="96">
        <f>C44</f>
        <v>0</v>
      </c>
      <c r="D43" s="96">
        <v>0</v>
      </c>
    </row>
    <row r="44" spans="1:4" ht="12.75">
      <c r="A44" s="81" t="s">
        <v>223</v>
      </c>
      <c r="B44" s="87" t="s">
        <v>317</v>
      </c>
      <c r="C44" s="96"/>
      <c r="D44" s="96">
        <v>0</v>
      </c>
    </row>
    <row r="45" spans="1:4" ht="12.75">
      <c r="A45" s="81" t="s">
        <v>308</v>
      </c>
      <c r="B45" s="87" t="s">
        <v>253</v>
      </c>
      <c r="C45" s="96">
        <f>C40+C41-C43</f>
        <v>0</v>
      </c>
      <c r="D45" s="96">
        <f>D40+D41-D43</f>
        <v>0</v>
      </c>
    </row>
    <row r="46" spans="1:4" ht="12.75">
      <c r="A46" s="81" t="s">
        <v>309</v>
      </c>
      <c r="B46" s="87" t="s">
        <v>254</v>
      </c>
      <c r="C46" s="96">
        <v>0</v>
      </c>
      <c r="D46" s="96"/>
    </row>
    <row r="47" spans="1:4" ht="12.75">
      <c r="A47" s="81" t="s">
        <v>223</v>
      </c>
      <c r="B47" s="87" t="s">
        <v>255</v>
      </c>
      <c r="C47" s="96">
        <v>0</v>
      </c>
      <c r="D47" s="96"/>
    </row>
    <row r="48" spans="1:4" ht="12.75">
      <c r="A48" s="81" t="s">
        <v>310</v>
      </c>
      <c r="B48" s="87" t="s">
        <v>256</v>
      </c>
      <c r="C48" s="96">
        <v>0</v>
      </c>
      <c r="D48" s="96">
        <f>D46-D47</f>
        <v>0</v>
      </c>
    </row>
    <row r="49" spans="1:4" ht="12.75">
      <c r="A49" s="81" t="s">
        <v>16</v>
      </c>
      <c r="B49" s="87" t="s">
        <v>231</v>
      </c>
      <c r="C49" s="96">
        <v>0</v>
      </c>
      <c r="D49" s="96"/>
    </row>
    <row r="50" spans="1:4" ht="12.75">
      <c r="A50" s="81" t="s">
        <v>223</v>
      </c>
      <c r="B50" s="87" t="s">
        <v>257</v>
      </c>
      <c r="C50" s="96">
        <v>0</v>
      </c>
      <c r="D50" s="96"/>
    </row>
    <row r="51" spans="1:4" ht="12.75">
      <c r="A51" s="81" t="s">
        <v>18</v>
      </c>
      <c r="B51" s="87" t="s">
        <v>237</v>
      </c>
      <c r="C51" s="96">
        <f>C52</f>
        <v>0</v>
      </c>
      <c r="D51" s="96">
        <f>D52</f>
        <v>0</v>
      </c>
    </row>
    <row r="52" spans="1:4" ht="12.75">
      <c r="A52" s="81" t="s">
        <v>223</v>
      </c>
      <c r="B52" s="87"/>
      <c r="C52" s="96"/>
      <c r="D52" s="96"/>
    </row>
    <row r="53" spans="1:4" ht="12.75">
      <c r="A53" s="81" t="s">
        <v>311</v>
      </c>
      <c r="B53" s="87" t="s">
        <v>258</v>
      </c>
      <c r="C53" s="96">
        <f>C48+C49-C51</f>
        <v>0</v>
      </c>
      <c r="D53" s="96">
        <v>0</v>
      </c>
    </row>
    <row r="54" spans="1:4" ht="12.75">
      <c r="A54" s="81" t="s">
        <v>312</v>
      </c>
      <c r="B54" s="87" t="s">
        <v>259</v>
      </c>
      <c r="C54" s="96">
        <f>C45-C53</f>
        <v>0</v>
      </c>
      <c r="D54" s="96">
        <f>D45-D53</f>
        <v>0</v>
      </c>
    </row>
    <row r="55" spans="1:7" ht="12.75">
      <c r="A55" s="85" t="s">
        <v>313</v>
      </c>
      <c r="B55" s="86" t="s">
        <v>260</v>
      </c>
      <c r="C55" s="98">
        <f>C56+C57</f>
        <v>0</v>
      </c>
      <c r="D55" s="98">
        <f>D56+D57</f>
        <v>0</v>
      </c>
      <c r="G55" s="66"/>
    </row>
    <row r="56" spans="1:4" ht="12.75">
      <c r="A56" s="81" t="s">
        <v>16</v>
      </c>
      <c r="B56" s="87" t="s">
        <v>261</v>
      </c>
      <c r="C56" s="96">
        <v>0</v>
      </c>
      <c r="D56" s="96"/>
    </row>
    <row r="57" spans="1:4" ht="12.75">
      <c r="A57" s="81" t="s">
        <v>18</v>
      </c>
      <c r="B57" s="87" t="s">
        <v>262</v>
      </c>
      <c r="C57" s="96"/>
      <c r="D57" s="96">
        <f>'R-ek ZiS'!F56</f>
        <v>0</v>
      </c>
    </row>
    <row r="58" spans="1:7" ht="12.75">
      <c r="A58" s="83" t="s">
        <v>13</v>
      </c>
      <c r="B58" s="84" t="s">
        <v>263</v>
      </c>
      <c r="C58" s="99">
        <f>C22+C29+C36+C54+C55</f>
        <v>0</v>
      </c>
      <c r="D58" s="99">
        <f>D22+D29+D36+D54+D55</f>
        <v>0</v>
      </c>
      <c r="G58" s="66"/>
    </row>
    <row r="59" spans="1:4" ht="27" thickBot="1">
      <c r="A59" s="88" t="s">
        <v>28</v>
      </c>
      <c r="B59" s="89" t="s">
        <v>264</v>
      </c>
      <c r="C59" s="100"/>
      <c r="D59" s="100"/>
    </row>
    <row r="60" spans="1:4" ht="12.75">
      <c r="A60" s="80"/>
      <c r="B60" s="80"/>
      <c r="C60" s="94"/>
      <c r="D60" s="94"/>
    </row>
    <row r="61" spans="2:3" ht="12.75">
      <c r="B61" s="136" t="s">
        <v>326</v>
      </c>
      <c r="C61" s="101"/>
    </row>
    <row r="62" spans="2:3" ht="12.75">
      <c r="B62" s="67" t="s">
        <v>218</v>
      </c>
      <c r="C62" s="101" t="s">
        <v>217</v>
      </c>
    </row>
  </sheetData>
  <sheetProtection/>
  <mergeCells count="1"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KRAWCZYK TERESA</dc:creator>
  <cp:keywords/>
  <dc:description/>
  <cp:lastModifiedBy>Mirosław Typek</cp:lastModifiedBy>
  <cp:lastPrinted>2020-03-09T08:59:45Z</cp:lastPrinted>
  <dcterms:created xsi:type="dcterms:W3CDTF">2001-10-23T09:48:12Z</dcterms:created>
  <dcterms:modified xsi:type="dcterms:W3CDTF">2022-03-18T10:18:47Z</dcterms:modified>
  <cp:category/>
  <cp:version/>
  <cp:contentType/>
  <cp:contentStatus/>
</cp:coreProperties>
</file>